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6605" windowHeight="6795"/>
  </bookViews>
  <sheets>
    <sheet name="Tab of content" sheetId="29" r:id="rId1"/>
    <sheet name="1.1 " sheetId="3" r:id="rId2"/>
    <sheet name="2.4" sheetId="5" r:id="rId3"/>
    <sheet name="2.5" sheetId="4" r:id="rId4"/>
    <sheet name="3.1" sheetId="20" r:id="rId5"/>
    <sheet name="3.2" sheetId="21" r:id="rId6"/>
    <sheet name="3.3" sheetId="22" r:id="rId7"/>
    <sheet name="5.1" sheetId="8" r:id="rId8"/>
    <sheet name="5.2" sheetId="9" r:id="rId9"/>
    <sheet name="5.3" sheetId="1" r:id="rId10"/>
    <sheet name="5.4 &amp;5.5" sheetId="23" r:id="rId11"/>
    <sheet name="6.0" sheetId="33" r:id="rId12"/>
    <sheet name="7.1" sheetId="10" r:id="rId13"/>
    <sheet name="7.2" sheetId="11" r:id="rId14"/>
    <sheet name="7.3" sheetId="34" r:id="rId15"/>
    <sheet name="7.4" sheetId="24" r:id="rId16"/>
    <sheet name="7.7" sheetId="12" r:id="rId17"/>
    <sheet name="8.1" sheetId="30" r:id="rId18"/>
    <sheet name="9.1" sheetId="14" r:id="rId19"/>
    <sheet name="9.3" sheetId="25" r:id="rId20"/>
    <sheet name="10.1" sheetId="26" r:id="rId21"/>
    <sheet name="11.0" sheetId="35" r:id="rId22"/>
    <sheet name="12.1" sheetId="16" r:id="rId23"/>
    <sheet name="13.1" sheetId="28" r:id="rId24"/>
    <sheet name="13.2" sheetId="31" r:id="rId25"/>
    <sheet name="14.0" sheetId="32" r:id="rId26"/>
  </sheets>
  <definedNames>
    <definedName name="_Fill" localSheetId="16" hidden="1">#REF!</definedName>
    <definedName name="_Fill" localSheetId="17" hidden="1">#REF!</definedName>
    <definedName name="_Fill" localSheetId="18" hidden="1">#REF!</definedName>
    <definedName name="_Fill" hidden="1">#REF!</definedName>
    <definedName name="_xlnm.Database" localSheetId="9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>#REF!</definedName>
    <definedName name="dfgg" localSheetId="9" hidden="1">#REF!</definedName>
    <definedName name="dfgg" localSheetId="17" hidden="1">#REF!</definedName>
    <definedName name="dfgg" hidden="1">#REF!</definedName>
    <definedName name="gfh" localSheetId="17">#REF!</definedName>
    <definedName name="gfh">#REF!</definedName>
    <definedName name="l" localSheetId="17" hidden="1">#REF!</definedName>
    <definedName name="l" hidden="1">#REF!</definedName>
    <definedName name="nal" localSheetId="9" hidden="1">#REF!</definedName>
    <definedName name="nal" localSheetId="16" hidden="1">#REF!</definedName>
    <definedName name="nal" localSheetId="17" hidden="1">#REF!</definedName>
    <definedName name="nal" localSheetId="18" hidden="1">#REF!</definedName>
    <definedName name="nal" hidden="1">#REF!</definedName>
    <definedName name="o" localSheetId="17" hidden="1">#REF!</definedName>
    <definedName name="o" hidden="1">#REF!</definedName>
    <definedName name="rainl" localSheetId="9" hidden="1">#REF!</definedName>
    <definedName name="rainl" localSheetId="17" hidden="1">#REF!</definedName>
    <definedName name="rainl" hidden="1">#REF!</definedName>
    <definedName name="s" localSheetId="16" hidden="1">#REF!</definedName>
    <definedName name="s" localSheetId="17" hidden="1">#REF!</definedName>
    <definedName name="s" localSheetId="18" hidden="1">#REF!</definedName>
    <definedName name="s" hidden="1">#REF!</definedName>
    <definedName name="sul" localSheetId="9" hidden="1">#REF!</definedName>
    <definedName name="sul" localSheetId="16" hidden="1">#REF!</definedName>
    <definedName name="sul" localSheetId="17" hidden="1">#REF!</definedName>
    <definedName name="sul" localSheetId="18" hidden="1">#REF!</definedName>
    <definedName name="sul" hidden="1">#REF!</definedName>
    <definedName name="w" localSheetId="16" hidden="1">#REF!</definedName>
    <definedName name="w" localSheetId="17" hidden="1">#REF!</definedName>
    <definedName name="w" localSheetId="18" hidden="1">#REF!</definedName>
    <definedName name="w" hidden="1">#REF!</definedName>
  </definedNames>
  <calcPr calcId="145621"/>
</workbook>
</file>

<file path=xl/calcChain.xml><?xml version="1.0" encoding="utf-8"?>
<calcChain xmlns="http://schemas.openxmlformats.org/spreadsheetml/2006/main">
  <c r="Z6" i="14" l="1"/>
  <c r="Z7" i="14"/>
  <c r="Z8" i="14"/>
  <c r="Z9" i="14"/>
  <c r="Z10" i="14"/>
  <c r="Z11" i="14"/>
  <c r="Z12" i="14"/>
  <c r="Z13" i="14"/>
  <c r="Z14" i="14"/>
  <c r="Z5" i="14"/>
  <c r="C16" i="32" l="1"/>
  <c r="D16" i="32"/>
  <c r="E16" i="32"/>
  <c r="F16" i="32"/>
  <c r="G16" i="32"/>
  <c r="H16" i="32"/>
  <c r="I16" i="32"/>
  <c r="J16" i="32"/>
  <c r="K16" i="32"/>
  <c r="L16" i="32"/>
  <c r="B16" i="32"/>
  <c r="J23" i="31" l="1"/>
  <c r="J22" i="31"/>
  <c r="J21" i="31"/>
  <c r="J20" i="31"/>
  <c r="J19" i="31"/>
  <c r="J18" i="31"/>
  <c r="J17" i="31"/>
  <c r="J16" i="31"/>
  <c r="J15" i="31"/>
  <c r="J14" i="31"/>
  <c r="K9" i="31"/>
  <c r="J9" i="31"/>
  <c r="I9" i="31"/>
  <c r="H9" i="31"/>
  <c r="G9" i="31"/>
  <c r="F9" i="31"/>
  <c r="E9" i="31"/>
  <c r="D9" i="31"/>
  <c r="C9" i="31"/>
  <c r="B9" i="31"/>
  <c r="S45" i="3"/>
  <c r="R45" i="3"/>
  <c r="K45" i="3"/>
  <c r="L45" i="3"/>
  <c r="M45" i="3"/>
  <c r="N45" i="3"/>
  <c r="O45" i="3"/>
  <c r="P45" i="3"/>
  <c r="Q45" i="3"/>
  <c r="J45" i="3"/>
  <c r="L17" i="25" l="1"/>
  <c r="K17" i="25"/>
  <c r="J17" i="25"/>
  <c r="I17" i="25"/>
  <c r="H17" i="25"/>
  <c r="G17" i="25"/>
  <c r="F17" i="25"/>
  <c r="E17" i="25"/>
  <c r="D17" i="25"/>
  <c r="C17" i="25"/>
  <c r="D5" i="12" l="1"/>
  <c r="G5" i="12"/>
  <c r="J5" i="12"/>
  <c r="M5" i="12"/>
  <c r="D6" i="12"/>
  <c r="G6" i="12"/>
  <c r="J6" i="12"/>
  <c r="M6" i="12"/>
  <c r="D7" i="12"/>
  <c r="G7" i="12"/>
  <c r="J7" i="12"/>
  <c r="M7" i="12"/>
  <c r="D8" i="12"/>
  <c r="G8" i="12"/>
  <c r="J8" i="12"/>
  <c r="M8" i="12"/>
  <c r="D9" i="12"/>
  <c r="G9" i="12"/>
  <c r="J9" i="12"/>
  <c r="M9" i="12"/>
  <c r="D10" i="12"/>
  <c r="G10" i="12"/>
  <c r="J10" i="12"/>
  <c r="M10" i="12"/>
  <c r="D11" i="12"/>
  <c r="G11" i="12"/>
  <c r="M11" i="12"/>
  <c r="D12" i="12"/>
  <c r="G12" i="12"/>
  <c r="J12" i="12"/>
  <c r="M12" i="12"/>
  <c r="D13" i="12"/>
  <c r="G13" i="12"/>
  <c r="J13" i="12"/>
  <c r="M13" i="12"/>
  <c r="D14" i="12"/>
  <c r="G14" i="12"/>
  <c r="J14" i="12"/>
  <c r="M14" i="12"/>
  <c r="F5" i="10"/>
  <c r="K5" i="10"/>
  <c r="F6" i="10"/>
  <c r="K6" i="10"/>
  <c r="F7" i="10"/>
  <c r="K7" i="10"/>
  <c r="F8" i="10"/>
  <c r="K8" i="10"/>
  <c r="F9" i="10"/>
  <c r="K9" i="10"/>
  <c r="F10" i="10"/>
  <c r="K10" i="10"/>
  <c r="F11" i="10"/>
  <c r="K11" i="10"/>
  <c r="F12" i="10"/>
  <c r="K12" i="10"/>
  <c r="F13" i="10"/>
  <c r="K13" i="10"/>
  <c r="F14" i="10"/>
  <c r="K14" i="10"/>
  <c r="K4" i="8"/>
  <c r="M5" i="5"/>
  <c r="M25" i="5" s="1"/>
  <c r="K15" i="5"/>
  <c r="L15" i="5"/>
  <c r="M15" i="5"/>
  <c r="M19" i="5"/>
  <c r="K20" i="5"/>
  <c r="L20" i="5"/>
  <c r="M20" i="5"/>
  <c r="B15" i="1"/>
  <c r="C15" i="1"/>
  <c r="D15" i="1"/>
  <c r="E15" i="1"/>
  <c r="F15" i="1"/>
  <c r="G15" i="1"/>
  <c r="H15" i="1"/>
  <c r="I15" i="1"/>
  <c r="J15" i="1"/>
  <c r="K15" i="1"/>
</calcChain>
</file>

<file path=xl/comments1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Revised</t>
        </r>
      </text>
    </comment>
  </commentList>
</comments>
</file>

<file path=xl/sharedStrings.xml><?xml version="1.0" encoding="utf-8"?>
<sst xmlns="http://schemas.openxmlformats.org/spreadsheetml/2006/main" count="1035" uniqueCount="424">
  <si>
    <t>Total</t>
  </si>
  <si>
    <t>Dubreuil</t>
  </si>
  <si>
    <t xml:space="preserve">Flacq </t>
  </si>
  <si>
    <t>Vuillemin</t>
  </si>
  <si>
    <t>Robinson</t>
  </si>
  <si>
    <t>St. Martin</t>
  </si>
  <si>
    <t>-</t>
  </si>
  <si>
    <t>Grand Bay</t>
  </si>
  <si>
    <t>Riviere du Rempart</t>
  </si>
  <si>
    <r>
      <t>B. Marchand</t>
    </r>
    <r>
      <rPr>
        <vertAlign val="superscript"/>
        <sz val="10.5"/>
        <rFont val="Arial"/>
        <family val="2"/>
      </rPr>
      <t xml:space="preserve"> </t>
    </r>
  </si>
  <si>
    <r>
      <t>Pailles TP</t>
    </r>
    <r>
      <rPr>
        <vertAlign val="superscript"/>
        <sz val="10.5"/>
        <rFont val="Arial"/>
        <family val="2"/>
      </rPr>
      <t xml:space="preserve"> </t>
    </r>
  </si>
  <si>
    <t>Baie du Tombeau</t>
  </si>
  <si>
    <t>Montagne Jacquot</t>
  </si>
  <si>
    <t>Station</t>
  </si>
  <si>
    <r>
      <t>Mm</t>
    </r>
    <r>
      <rPr>
        <vertAlign val="superscript"/>
        <sz val="10"/>
        <rFont val="Arial"/>
        <family val="2"/>
      </rPr>
      <t>3</t>
    </r>
  </si>
  <si>
    <t>Source : Forestry Service, Ministry of Agro Industry and Food Security.</t>
  </si>
  <si>
    <t>Hectares</t>
  </si>
  <si>
    <t xml:space="preserve">Unprotected areas </t>
  </si>
  <si>
    <t>Protected areas</t>
  </si>
  <si>
    <t xml:space="preserve">       of which</t>
  </si>
  <si>
    <t xml:space="preserve">Area affected ( Ha )                 </t>
  </si>
  <si>
    <t>Number of incidents</t>
  </si>
  <si>
    <t>Year</t>
  </si>
  <si>
    <t>Nature reserves</t>
  </si>
  <si>
    <t>River reserves</t>
  </si>
  <si>
    <t>Mountain reserves</t>
  </si>
  <si>
    <t xml:space="preserve"> Reserves </t>
  </si>
  <si>
    <t>Privately - owned lands</t>
  </si>
  <si>
    <t xml:space="preserve">  Others (mostly rocky)</t>
  </si>
  <si>
    <t xml:space="preserve">   Leased for grazing and tree planting</t>
  </si>
  <si>
    <t xml:space="preserve">     Plantations</t>
  </si>
  <si>
    <t xml:space="preserve">     Pas Geometriques</t>
  </si>
  <si>
    <t>Other Forest Lands</t>
  </si>
  <si>
    <t>….</t>
  </si>
  <si>
    <t xml:space="preserve">      Black River Gorges National Park </t>
  </si>
  <si>
    <t xml:space="preserve"> Islets</t>
  </si>
  <si>
    <t xml:space="preserve"> Mainland</t>
  </si>
  <si>
    <t>Plantations</t>
  </si>
  <si>
    <t>State - owned lands</t>
  </si>
  <si>
    <t>Category</t>
  </si>
  <si>
    <t>%</t>
  </si>
  <si>
    <t>Net recharge to groundwater</t>
  </si>
  <si>
    <t>Evapotranspiration</t>
  </si>
  <si>
    <t>Surface runoff</t>
  </si>
  <si>
    <t>Rainfall</t>
  </si>
  <si>
    <t>Source : Water Resources Unit, Ministry of Energy and Public Utilities</t>
  </si>
  <si>
    <t>Source: Water Resources Unit</t>
  </si>
  <si>
    <t>Max</t>
  </si>
  <si>
    <t>Min</t>
  </si>
  <si>
    <t>Mean</t>
  </si>
  <si>
    <t>Normal*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</si>
  <si>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</si>
  <si>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</si>
  <si>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</si>
  <si>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</si>
  <si>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</si>
  <si>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</si>
  <si>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</si>
  <si>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</si>
  <si>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</si>
  <si>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</si>
  <si>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</si>
  <si>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</si>
  <si>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Month</t>
  </si>
  <si>
    <t>Source : Statistics Unit, Ministry of Health and Quality of Life</t>
  </si>
  <si>
    <t>15 Years and over</t>
  </si>
  <si>
    <t>5 - 14 Years</t>
  </si>
  <si>
    <t>1 - 4 Years</t>
  </si>
  <si>
    <t>Under one Year</t>
  </si>
  <si>
    <t>Deaths in whole island</t>
  </si>
  <si>
    <t>Cases treated as in-patients in government hospitals</t>
  </si>
  <si>
    <t>Number</t>
  </si>
  <si>
    <t>Food Poisoning</t>
  </si>
  <si>
    <t>Disease</t>
  </si>
  <si>
    <t>Both sexes</t>
  </si>
  <si>
    <t>Female</t>
  </si>
  <si>
    <t>Male</t>
  </si>
  <si>
    <t>New cases diagnosed at specialist clinics in chest diseases</t>
  </si>
  <si>
    <t>Period</t>
  </si>
  <si>
    <t>Source: Meteorological Services</t>
  </si>
  <si>
    <t>-1.1</t>
  </si>
  <si>
    <t>-0.4</t>
  </si>
  <si>
    <t>-0.9</t>
  </si>
  <si>
    <t>Difference from Normal</t>
  </si>
  <si>
    <t xml:space="preserve">Mean 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</si>
  <si>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</si>
  <si>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</si>
  <si>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</si>
  <si>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</si>
  <si>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</si>
  <si>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</si>
  <si>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</si>
  <si>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</si>
  <si>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</si>
  <si>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</si>
  <si>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</si>
  <si>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</si>
  <si>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YEAR</t>
  </si>
  <si>
    <t>Degrees Celcius</t>
  </si>
  <si>
    <t>-0.2</t>
  </si>
  <si>
    <t>Degrees celcius</t>
  </si>
  <si>
    <t>Source : Meteorological Services</t>
  </si>
  <si>
    <t>Millimetres</t>
  </si>
  <si>
    <t xml:space="preserve">Mean 1971 - 2000
</t>
  </si>
  <si>
    <t>Average for the year</t>
  </si>
  <si>
    <t>December</t>
  </si>
  <si>
    <t>November</t>
  </si>
  <si>
    <t>October</t>
  </si>
  <si>
    <t>September</t>
  </si>
  <si>
    <t>August</t>
  </si>
  <si>
    <t>July</t>
  </si>
  <si>
    <t>June</t>
  </si>
  <si>
    <t>April</t>
  </si>
  <si>
    <t>March</t>
  </si>
  <si>
    <t>February</t>
  </si>
  <si>
    <t>January</t>
  </si>
  <si>
    <t xml:space="preserve"> Cast net/Harpoon/on foot</t>
  </si>
  <si>
    <t xml:space="preserve">   Gill net</t>
  </si>
  <si>
    <t xml:space="preserve">   Large net</t>
  </si>
  <si>
    <t xml:space="preserve">   Basket trap and Line</t>
  </si>
  <si>
    <t xml:space="preserve">   Line</t>
  </si>
  <si>
    <t xml:space="preserve">   Basket trap</t>
  </si>
  <si>
    <t>Gear-type</t>
  </si>
  <si>
    <t xml:space="preserve">CCIC: Climate Change Indicators </t>
  </si>
  <si>
    <t xml:space="preserve">Organisation </t>
  </si>
  <si>
    <t>1.Agricultural Research and Extension Unit</t>
  </si>
  <si>
    <t xml:space="preserve">Area under agricultural zone prone to flooding in the North, East , South and Centre /West </t>
  </si>
  <si>
    <t>Date of panicle emergence and date of fruit harvest for litchi  in reference plot at Reduit and Pamplemousses</t>
  </si>
  <si>
    <t xml:space="preserve">Number of pest and disease alert disseminated to farming community/year </t>
  </si>
  <si>
    <t>2.Ministry of Agro-Industry &amp; Food Security</t>
  </si>
  <si>
    <t>Date of flowering and fruit maturity of fruit plants.</t>
  </si>
  <si>
    <t>Pest and disease incidences in crop</t>
  </si>
  <si>
    <t>Disease outbreaks and level of severity in livestock.</t>
  </si>
  <si>
    <t>3.Statistics Unit</t>
  </si>
  <si>
    <t>4.University of Mauritius</t>
  </si>
  <si>
    <t xml:space="preserve">5.Ministry of Energy and Public Utilities/ </t>
  </si>
  <si>
    <t xml:space="preserve">Water Resources Unit </t>
  </si>
  <si>
    <t>6.Ministry of Gender Equality, Child Development and Family Welfare</t>
  </si>
  <si>
    <t>Outreach programmes/awareness raising campaigns for the dissemination of information to public.</t>
  </si>
  <si>
    <t>7.Ministry of Health &amp; Quality of Life</t>
  </si>
  <si>
    <t>Water Borne Diseases:</t>
  </si>
  <si>
    <t>Hepatitis A (number of positive cases per year)</t>
  </si>
  <si>
    <t>Vector Borne diseases:</t>
  </si>
  <si>
    <t>Respiratory Diseases:</t>
  </si>
  <si>
    <t xml:space="preserve">8.Ministry of Tourism and Leisure </t>
  </si>
  <si>
    <t>9.Mauritius Meteorological Service</t>
  </si>
  <si>
    <t>Hot summer days in Mauritius: Annual count when maximum temperature was &gt;30 C</t>
  </si>
  <si>
    <t>Annual trend in sea level rise at Port Louis</t>
  </si>
  <si>
    <t>Annual trend in frequency of tropical cyclone in the Southwest Indian Ocean</t>
  </si>
  <si>
    <t>10.Ministry of Housing &amp; Lands</t>
  </si>
  <si>
    <t>11.Mauritius Cane Industry Authority</t>
  </si>
  <si>
    <t xml:space="preserve">Variation in sugarcane crop productivity with time </t>
  </si>
  <si>
    <t>Date of flowering of sugarcane crop</t>
  </si>
  <si>
    <t>Date of maturity of different varieties of sugarcane crop</t>
  </si>
  <si>
    <t>Pest and Disease incidence</t>
  </si>
  <si>
    <t>12.Mauritius Oceanography Institute</t>
  </si>
  <si>
    <t>Chlorophyll content</t>
  </si>
  <si>
    <t>13.Ministry of Fisheries</t>
  </si>
  <si>
    <t>Coral bleaching episodes with observations.</t>
  </si>
  <si>
    <t>Fish mortality</t>
  </si>
  <si>
    <t>Energy intensity</t>
  </si>
  <si>
    <t>Unit</t>
  </si>
  <si>
    <t>tons</t>
  </si>
  <si>
    <t>Percentage water level by month and reservoir,  2012 - 2013</t>
  </si>
  <si>
    <t>kWh</t>
  </si>
  <si>
    <t>Peak demand</t>
  </si>
  <si>
    <t>MW</t>
  </si>
  <si>
    <t xml:space="preserve"> Area: hectares; Production: tonnes</t>
  </si>
  <si>
    <t xml:space="preserve">  Food crops</t>
  </si>
  <si>
    <t>Area</t>
  </si>
  <si>
    <t>Prod</t>
  </si>
  <si>
    <t xml:space="preserve"> Beans</t>
  </si>
  <si>
    <t xml:space="preserve"> Beet</t>
  </si>
  <si>
    <t xml:space="preserve"> Bittergourd</t>
  </si>
  <si>
    <t xml:space="preserve"> Brinjal</t>
  </si>
  <si>
    <t xml:space="preserve"> Broccoli</t>
  </si>
  <si>
    <t xml:space="preserve"> Cabbage</t>
  </si>
  <si>
    <t xml:space="preserve"> Calabash</t>
  </si>
  <si>
    <t xml:space="preserve"> Carrot</t>
  </si>
  <si>
    <t xml:space="preserve"> Cauliflower</t>
  </si>
  <si>
    <t xml:space="preserve"> Chillies (long)</t>
  </si>
  <si>
    <t xml:space="preserve"> Chillies (small)</t>
  </si>
  <si>
    <t xml:space="preserve"> Chouchou</t>
  </si>
  <si>
    <t xml:space="preserve"> Cucumber</t>
  </si>
  <si>
    <t xml:space="preserve"> Echalotte</t>
  </si>
  <si>
    <t xml:space="preserve"> Eddoes (violet)</t>
  </si>
  <si>
    <t xml:space="preserve"> Eddoes (curry)</t>
  </si>
  <si>
    <t xml:space="preserve"> Garlic</t>
  </si>
  <si>
    <t xml:space="preserve"> Ginger</t>
  </si>
  <si>
    <t xml:space="preserve"> Green peas</t>
  </si>
  <si>
    <t xml:space="preserve"> Groundnut</t>
  </si>
  <si>
    <t xml:space="preserve"> Leek</t>
  </si>
  <si>
    <t xml:space="preserve"> Lettuce</t>
  </si>
  <si>
    <t xml:space="preserve"> Ladies finger</t>
  </si>
  <si>
    <t xml:space="preserve"> Maize</t>
  </si>
  <si>
    <t xml:space="preserve"> Manioc</t>
  </si>
  <si>
    <t xml:space="preserve"> Onion</t>
  </si>
  <si>
    <t xml:space="preserve"> Patole</t>
  </si>
  <si>
    <t xml:space="preserve"> Petsai</t>
  </si>
  <si>
    <t xml:space="preserve"> Pipengaille</t>
  </si>
  <si>
    <t xml:space="preserve"> Potato</t>
  </si>
  <si>
    <t xml:space="preserve"> Pumpkin</t>
  </si>
  <si>
    <t xml:space="preserve"> Rice</t>
  </si>
  <si>
    <t xml:space="preserve"> Squash</t>
  </si>
  <si>
    <t xml:space="preserve"> Sweet pepper</t>
  </si>
  <si>
    <t xml:space="preserve"> Sweet potato</t>
  </si>
  <si>
    <t xml:space="preserve"> Tomato</t>
  </si>
  <si>
    <t xml:space="preserve"> Voehm</t>
  </si>
  <si>
    <t xml:space="preserve"> Banana</t>
  </si>
  <si>
    <t xml:space="preserve"> Pineapple</t>
  </si>
  <si>
    <t xml:space="preserve"> Total food crops</t>
  </si>
  <si>
    <t>N.A : Not available</t>
  </si>
  <si>
    <t>Source: Extension Division (Ministry of Agriculture) up to1997; AREU as from 1998</t>
  </si>
  <si>
    <t xml:space="preserve">               -</t>
  </si>
  <si>
    <t>Forest fires and area affected, 2004 - 2013</t>
  </si>
  <si>
    <t>Enteritis and other diarrhoeal diseases, 2004 - 2013</t>
  </si>
  <si>
    <t>Malaria</t>
  </si>
  <si>
    <t xml:space="preserve">Chickungunya </t>
  </si>
  <si>
    <t>Dengue</t>
  </si>
  <si>
    <t>Long Term Mean
 (1971 - 2000)</t>
  </si>
  <si>
    <t>Total Year</t>
  </si>
  <si>
    <t>Mean rainfall, 2004 - 2013</t>
  </si>
  <si>
    <t>Land use</t>
  </si>
  <si>
    <r>
      <t xml:space="preserve">  2005 </t>
    </r>
    <r>
      <rPr>
        <b/>
        <vertAlign val="superscript"/>
        <sz val="11"/>
        <rFont val="Arial"/>
        <family val="2"/>
      </rPr>
      <t>1</t>
    </r>
  </si>
  <si>
    <t>Change</t>
  </si>
  <si>
    <t xml:space="preserve">Sugar cane plantations </t>
  </si>
  <si>
    <t xml:space="preserve">Tea plantations </t>
  </si>
  <si>
    <t>Other agricultural activities</t>
  </si>
  <si>
    <t>Total agricultural land</t>
  </si>
  <si>
    <t>…</t>
  </si>
  <si>
    <t>Forests, scrubs &amp; grazing lands</t>
  </si>
  <si>
    <t>Infrastructure</t>
  </si>
  <si>
    <t>Inland water resource systems</t>
  </si>
  <si>
    <t>Built-up areas</t>
  </si>
  <si>
    <t>Abandoned cane fields</t>
  </si>
  <si>
    <t xml:space="preserve"> Source : SIFB -  Sugar cane Plantation,Tea Board - Tea Plantation, Climate Change Activities Report, May 2006 - other</t>
  </si>
  <si>
    <r>
      <t>1</t>
    </r>
    <r>
      <rPr>
        <sz val="9"/>
        <rFont val="Arial"/>
        <family val="2"/>
      </rPr>
      <t xml:space="preserve"> Estimates</t>
    </r>
  </si>
  <si>
    <t xml:space="preserve">Land use by category, 1995 and 2005 </t>
  </si>
  <si>
    <t>Mean sea surface temperature  around the Island of Mauritius, 2003 - 2012</t>
  </si>
  <si>
    <t>Site</t>
  </si>
  <si>
    <t>Coral</t>
  </si>
  <si>
    <t>Algea</t>
  </si>
  <si>
    <r>
      <t xml:space="preserve">Abiotic </t>
    </r>
    <r>
      <rPr>
        <b/>
        <vertAlign val="superscript"/>
        <sz val="10"/>
        <rFont val="Times New Roman"/>
        <family val="1"/>
      </rPr>
      <t>1</t>
    </r>
  </si>
  <si>
    <r>
      <t>Other</t>
    </r>
    <r>
      <rPr>
        <b/>
        <vertAlign val="superscript"/>
        <sz val="10"/>
        <rFont val="Times New Roman"/>
        <family val="1"/>
      </rPr>
      <t xml:space="preserve"> 2</t>
    </r>
  </si>
  <si>
    <t>Back reef</t>
  </si>
  <si>
    <t>n.o</t>
  </si>
  <si>
    <t>Le Goulet</t>
  </si>
  <si>
    <t>Fore reef</t>
  </si>
  <si>
    <t>Ile aux Benitiers</t>
  </si>
  <si>
    <t>n,o</t>
  </si>
  <si>
    <t>Shore reef</t>
  </si>
  <si>
    <t>Bel Ombre</t>
  </si>
  <si>
    <t>Bambous Virieux</t>
  </si>
  <si>
    <t>Trou d'eau Douce</t>
  </si>
  <si>
    <t>Trou Aux Biches</t>
  </si>
  <si>
    <t>Pointe Aux Sables</t>
  </si>
  <si>
    <t>Albion</t>
  </si>
  <si>
    <t>Anse La Raie</t>
  </si>
  <si>
    <t>Poudre D'Or Site I</t>
  </si>
  <si>
    <t>Poudre D'Or Site II</t>
  </si>
  <si>
    <t>Belle Mare (Site I)</t>
  </si>
  <si>
    <t>Belle Mare (Site II)</t>
  </si>
  <si>
    <t>n.m</t>
  </si>
  <si>
    <t>&lt;1</t>
  </si>
  <si>
    <t xml:space="preserve">Source : Albion Fisheries Research Centre, Ministry of Fisheries </t>
  </si>
  <si>
    <t>n.m: Not monitored</t>
  </si>
  <si>
    <t xml:space="preserve">  </t>
  </si>
  <si>
    <t>Percentage of substrate cover at various monitoring stations, 2004 - 2013</t>
  </si>
  <si>
    <t>Respiratory diseases registered in government hospitals, 2004 - 2013</t>
  </si>
  <si>
    <t>Tables</t>
  </si>
  <si>
    <r>
      <t xml:space="preserve">  Bras D'Eau National park</t>
    </r>
    <r>
      <rPr>
        <vertAlign val="superscript"/>
        <sz val="10"/>
        <rFont val="Times New Roman"/>
        <family val="1"/>
      </rPr>
      <t>1</t>
    </r>
  </si>
  <si>
    <r>
      <t xml:space="preserve">  Islet National Park</t>
    </r>
    <r>
      <rPr>
        <vertAlign val="superscript"/>
        <sz val="10"/>
        <rFont val="Times New Roman"/>
        <family val="1"/>
      </rPr>
      <t>2</t>
    </r>
  </si>
  <si>
    <r>
      <t xml:space="preserve">     Vallee D'Osterlog Endemic Garden</t>
    </r>
    <r>
      <rPr>
        <vertAlign val="superscript"/>
        <sz val="10"/>
        <rFont val="Times New Roman"/>
        <family val="1"/>
      </rPr>
      <t>3</t>
    </r>
  </si>
  <si>
    <r>
      <t xml:space="preserve">     Other</t>
    </r>
    <r>
      <rPr>
        <vertAlign val="superscript"/>
        <sz val="10"/>
        <rFont val="Times New Roman"/>
        <family val="1"/>
      </rPr>
      <t xml:space="preserve"> 4</t>
    </r>
  </si>
  <si>
    <r>
      <t xml:space="preserve">   1</t>
    </r>
    <r>
      <rPr>
        <sz val="9"/>
        <rFont val="Times New Roman"/>
        <family val="1"/>
      </rPr>
      <t>Bras D'Eau &amp; Poste La Fayette Reserves was proclaimed Bras D'Eau National park in 2011.</t>
    </r>
  </si>
  <si>
    <r>
      <t xml:space="preserve">   2</t>
    </r>
    <r>
      <rPr>
        <sz val="9"/>
        <rFont val="Times New Roman"/>
        <family val="1"/>
      </rPr>
      <t>Islet National Park was proclaimed in 2004.</t>
    </r>
  </si>
  <si>
    <r>
      <t xml:space="preserve"> 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Vallee D'Osterlog Endemic Garden was proclaimed in 2007.</t>
    </r>
  </si>
  <si>
    <r>
      <t xml:space="preserve">   4</t>
    </r>
    <r>
      <rPr>
        <sz val="9"/>
        <rFont val="Times New Roman"/>
        <family val="1"/>
      </rPr>
      <t xml:space="preserve">Includes plantations, forest lands, scrub and grazing lands.  </t>
    </r>
  </si>
  <si>
    <r>
      <t>Total GHG emissions
 (Gg or 'ooo tons 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eq)</t>
    </r>
  </si>
  <si>
    <t>toe per Rs 100,000 GDP at 2000 prices</t>
  </si>
  <si>
    <t>Forest Area, 2004 - 2013</t>
  </si>
  <si>
    <t>Emission of Greenhouse Gases (GHG), 2004 - 2013</t>
  </si>
  <si>
    <t>Energy Intensity, 2004 - 2013</t>
  </si>
  <si>
    <t>Water Balance (rainfall, surface runoff, evapo-transpiration, groundwater recharge), 2004 - 2013</t>
  </si>
  <si>
    <r>
      <t>Per Capita 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Emission</t>
    </r>
  </si>
  <si>
    <r>
      <t xml:space="preserve">Mm </t>
    </r>
    <r>
      <rPr>
        <vertAlign val="superscript"/>
        <sz val="9"/>
        <rFont val="Times New Roman"/>
        <family val="1"/>
      </rPr>
      <t>3</t>
    </r>
  </si>
  <si>
    <r>
      <t>Mare aux Vacoas (Capacity 25.89 Mm</t>
    </r>
    <r>
      <rPr>
        <b/>
        <vertAlign val="superscript"/>
        <sz val="10.5"/>
        <rFont val="Times New Roman"/>
        <family val="1"/>
      </rPr>
      <t>3</t>
    </r>
    <r>
      <rPr>
        <b/>
        <sz val="10.5"/>
        <rFont val="Times New Roman"/>
        <family val="1"/>
      </rPr>
      <t>)</t>
    </r>
  </si>
  <si>
    <r>
      <t>La Nicoliere (Capacity 5.26 Mm</t>
    </r>
    <r>
      <rPr>
        <b/>
        <vertAlign val="superscript"/>
        <sz val="10.5"/>
        <rFont val="Times New Roman"/>
        <family val="1"/>
      </rPr>
      <t>3</t>
    </r>
    <r>
      <rPr>
        <b/>
        <sz val="10.5"/>
        <rFont val="Times New Roman"/>
        <family val="1"/>
      </rPr>
      <t>)</t>
    </r>
  </si>
  <si>
    <r>
      <t>Piton du Milieu (Capacity 2.99 Mm</t>
    </r>
    <r>
      <rPr>
        <b/>
        <vertAlign val="superscript"/>
        <sz val="10.5"/>
        <rFont val="Times New Roman"/>
        <family val="1"/>
      </rPr>
      <t>3</t>
    </r>
    <r>
      <rPr>
        <b/>
        <sz val="10.5"/>
        <rFont val="Times New Roman"/>
        <family val="1"/>
      </rPr>
      <t>)</t>
    </r>
  </si>
  <si>
    <r>
      <t>La Ferme (Capacity 11.52 Mm</t>
    </r>
    <r>
      <rPr>
        <b/>
        <vertAlign val="superscript"/>
        <sz val="10.5"/>
        <rFont val="Times New Roman"/>
        <family val="1"/>
      </rPr>
      <t>3</t>
    </r>
    <r>
      <rPr>
        <b/>
        <sz val="10.5"/>
        <rFont val="Times New Roman"/>
        <family val="1"/>
      </rPr>
      <t>)</t>
    </r>
  </si>
  <si>
    <r>
      <t>Mare Longue (Capacity 6.28 Mm</t>
    </r>
    <r>
      <rPr>
        <b/>
        <vertAlign val="superscript"/>
        <sz val="10.5"/>
        <rFont val="Times New Roman"/>
        <family val="1"/>
      </rPr>
      <t>3</t>
    </r>
    <r>
      <rPr>
        <b/>
        <sz val="10.5"/>
        <rFont val="Times New Roman"/>
        <family val="1"/>
      </rPr>
      <t>)</t>
    </r>
  </si>
  <si>
    <r>
      <t>Midlands Dam (Capacity 25.5 Mm</t>
    </r>
    <r>
      <rPr>
        <b/>
        <vertAlign val="superscript"/>
        <sz val="10.5"/>
        <rFont val="Times New Roman"/>
        <family val="1"/>
      </rPr>
      <t>3</t>
    </r>
    <r>
      <rPr>
        <b/>
        <sz val="10.5"/>
        <rFont val="Times New Roman"/>
        <family val="1"/>
      </rPr>
      <t>)</t>
    </r>
  </si>
  <si>
    <r>
      <t>All reservoirs excluding Midlands Dam (Capacity 51.94 Mm</t>
    </r>
    <r>
      <rPr>
        <b/>
        <vertAlign val="superscript"/>
        <sz val="10.5"/>
        <rFont val="Times New Roman"/>
        <family val="1"/>
      </rPr>
      <t>3</t>
    </r>
    <r>
      <rPr>
        <b/>
        <sz val="10.5"/>
        <rFont val="Times New Roman"/>
        <family val="1"/>
      </rPr>
      <t>)</t>
    </r>
  </si>
  <si>
    <r>
      <t>*</t>
    </r>
    <r>
      <rPr>
        <sz val="9"/>
        <rFont val="Times New Roman"/>
        <family val="1"/>
      </rPr>
      <t xml:space="preserve"> Normal is the long term mean for 1990-1999</t>
    </r>
  </si>
  <si>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Electricity consumption</t>
    </r>
  </si>
  <si>
    <t>5.4 - Annual peak demand for electricity, 2004 - 2013</t>
  </si>
  <si>
    <t>5.5 - Annual per capita consumption of electricity sold, Republic of Mauritius, 2004 - 2013</t>
  </si>
  <si>
    <t>Food crop area harvested and crop production, 2004 - 2012</t>
  </si>
  <si>
    <t>Annual peak demand for electricity, 2004 - 2013</t>
  </si>
  <si>
    <t>Annual per capita consumption of electricity sold, Republic of Mauritius, 2004 - 2013</t>
  </si>
  <si>
    <t xml:space="preserve"> Projects that address any specific gender needs to reduce vulnerability to climate change</t>
  </si>
  <si>
    <t>7.2 - Number of reported food poisoning cases, 2004 - 2013</t>
  </si>
  <si>
    <t>Number of reported food poisoning cases, 2004 - 2013</t>
  </si>
  <si>
    <t>7.4 - Number of reported cases of malaria, chickunguya and dengue diseases, 2004 - 2013</t>
  </si>
  <si>
    <t xml:space="preserve"> Number of reported cases of malaria, chickunguya and dengue diseases, 2004 - 2013</t>
  </si>
  <si>
    <t>7.7 - Respiratory diseases registered in government hospitals, 2004 - 2013</t>
  </si>
  <si>
    <t>Tourist arrivals during period</t>
  </si>
  <si>
    <t>% change over previous year</t>
  </si>
  <si>
    <t>Sea</t>
  </si>
  <si>
    <t>Air</t>
  </si>
  <si>
    <t>Tourist arrivals</t>
  </si>
  <si>
    <t>Tourist nights</t>
  </si>
  <si>
    <t>+3.0</t>
  </si>
  <si>
    <t>+2.7</t>
  </si>
  <si>
    <r>
      <t xml:space="preserve">General hospital discharges </t>
    </r>
    <r>
      <rPr>
        <b/>
        <vertAlign val="superscript"/>
        <sz val="10"/>
        <rFont val="Times New Roman"/>
        <family val="1"/>
      </rPr>
      <t xml:space="preserve">1 
</t>
    </r>
    <r>
      <rPr>
        <b/>
        <sz val="10"/>
        <rFont val="Times New Roman"/>
        <family val="1"/>
      </rPr>
      <t xml:space="preserve">( including deaths ) </t>
    </r>
  </si>
  <si>
    <r>
      <t xml:space="preserve">First attendances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at regional health centres </t>
    </r>
  </si>
  <si>
    <r>
      <t xml:space="preserve">Discharges ( including deaths ) at                                   
Poudre D'Or chest hospital </t>
    </r>
    <r>
      <rPr>
        <b/>
        <vertAlign val="superscript"/>
        <sz val="10"/>
        <rFont val="Times New Roman"/>
        <family val="1"/>
      </rPr>
      <t>2</t>
    </r>
  </si>
  <si>
    <r>
      <t xml:space="preserve">2013 </t>
    </r>
    <r>
      <rPr>
        <vertAlign val="superscript"/>
        <sz val="10"/>
        <rFont val="Times New Roman"/>
        <family val="1"/>
      </rPr>
      <t>3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</si>
  <si>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due to diseases of the respiratory system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</si>
  <si>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Prior to 2010, figures exclude transfer-out patients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</si>
  <si>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</si>
  <si>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t xml:space="preserve">Tourist nights spent during period </t>
    </r>
    <r>
      <rPr>
        <b/>
        <vertAlign val="superscript"/>
        <sz val="11"/>
        <color indexed="8"/>
        <rFont val="Times New Roman"/>
        <family val="1"/>
      </rPr>
      <t>2</t>
    </r>
  </si>
  <si>
    <r>
      <t xml:space="preserve">  2008 </t>
    </r>
    <r>
      <rPr>
        <vertAlign val="superscript"/>
        <sz val="10.5"/>
        <color indexed="8"/>
        <rFont val="Times New Roman"/>
        <family val="1"/>
      </rPr>
      <t>3</t>
    </r>
  </si>
  <si>
    <r>
      <t xml:space="preserve"> 2010 </t>
    </r>
    <r>
      <rPr>
        <vertAlign val="superscript"/>
        <sz val="10.5"/>
        <color indexed="8"/>
        <rFont val="Times New Roman"/>
        <family val="1"/>
      </rPr>
      <t>3</t>
    </r>
  </si>
  <si>
    <r>
      <t xml:space="preserve"> 2011 </t>
    </r>
    <r>
      <rPr>
        <vertAlign val="superscript"/>
        <sz val="10.5"/>
        <color indexed="8"/>
        <rFont val="Times New Roman"/>
        <family val="1"/>
      </rPr>
      <t>3</t>
    </r>
  </si>
  <si>
    <r>
      <t xml:space="preserve"> 2012 </t>
    </r>
    <r>
      <rPr>
        <vertAlign val="superscript"/>
        <sz val="10.5"/>
        <color indexed="8"/>
        <rFont val="Times New Roman"/>
        <family val="1"/>
      </rPr>
      <t>4</t>
    </r>
  </si>
  <si>
    <r>
      <t>1</t>
    </r>
    <r>
      <rPr>
        <sz val="9"/>
        <color indexed="8"/>
        <rFont val="Times New Roman"/>
        <family val="1"/>
      </rPr>
      <t xml:space="preserve"> A tourist is defined as a non - resident staying in  the island for more than 24 hours but less than a year</t>
    </r>
  </si>
  <si>
    <r>
      <t>2</t>
    </r>
    <r>
      <rPr>
        <sz val="9"/>
        <color indexed="8"/>
        <rFont val="Times New Roman"/>
        <family val="1"/>
      </rPr>
      <t xml:space="preserve"> Including nights spent during reference period by tourist arriving prior to the period.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</si>
  <si>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Revised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</si>
  <si>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Provisional</t>
    </r>
  </si>
  <si>
    <r>
      <t>8.1 - Tourist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arrivals by mode of transport and tourist nights spent during period, 2003 - 2012</t>
    </r>
  </si>
  <si>
    <t>9.1 - Monthly mean maximum  temperature, 2004 - 2013</t>
  </si>
  <si>
    <t>9.1 - Monthly mean minimum temperature, 2004 - 2013</t>
  </si>
  <si>
    <t>Monthly mean maximum and minimum temperature, 2004 - 2013</t>
  </si>
  <si>
    <t>9.3 - Mean rainfall, 2004 - 2013</t>
  </si>
  <si>
    <t xml:space="preserve">10.1 - Land use by category, 1995 and 2005 </t>
  </si>
  <si>
    <t>12.1 - Mean sea surface temperature  around the Island of Mauritius, 2003 - 2012</t>
  </si>
  <si>
    <t>Percentage of substrate cover at various monitoring stations, 2005 - 2006</t>
  </si>
  <si>
    <t>Percentage of substrate cover at various monitoring stations, 2007 - 2008</t>
  </si>
  <si>
    <t>Percentage of substrate cover at various monitoring stations, 2008 - 2009</t>
  </si>
  <si>
    <t>Percentage of substrate cover at various monitoring stations, 2009 - 2013</t>
  </si>
  <si>
    <r>
      <t>1</t>
    </r>
    <r>
      <rPr>
        <sz val="9"/>
        <rFont val="Times New Roman"/>
        <family val="1"/>
      </rPr>
      <t xml:space="preserve"> Rocks, sand, dead corals etc.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Sponges, crown of thorns (starfish), sea urchins etc ;    n.o: Not observed; </t>
    </r>
  </si>
  <si>
    <t>13.1 - Percentage of substrate cover at various monitoring stations, 2004 - 2005</t>
  </si>
  <si>
    <t xml:space="preserve">Year </t>
  </si>
  <si>
    <t>Saya de Malha</t>
  </si>
  <si>
    <t>Nazareth</t>
  </si>
  <si>
    <t>Chagos</t>
  </si>
  <si>
    <t>Total catch</t>
  </si>
  <si>
    <r>
      <t>Tonnes</t>
    </r>
    <r>
      <rPr>
        <vertAlign val="superscript"/>
        <sz val="10"/>
        <rFont val="Times New Roman"/>
        <family val="1"/>
      </rPr>
      <t>1</t>
    </r>
  </si>
  <si>
    <r>
      <t xml:space="preserve">St. Brandon </t>
    </r>
    <r>
      <rPr>
        <b/>
        <vertAlign val="superscript"/>
        <sz val="11"/>
        <rFont val="Times New Roman"/>
        <family val="1"/>
      </rPr>
      <t>2</t>
    </r>
  </si>
  <si>
    <r>
      <t>Albatross</t>
    </r>
    <r>
      <rPr>
        <b/>
        <vertAlign val="superscript"/>
        <sz val="11"/>
        <rFont val="Times New Roman"/>
        <family val="1"/>
      </rPr>
      <t>3</t>
    </r>
  </si>
  <si>
    <r>
      <t xml:space="preserve">2011 </t>
    </r>
    <r>
      <rPr>
        <vertAlign val="superscript"/>
        <sz val="11"/>
        <rFont val="Times New Roman"/>
        <family val="1"/>
      </rPr>
      <t>4</t>
    </r>
  </si>
  <si>
    <r>
      <t xml:space="preserve">2012 </t>
    </r>
    <r>
      <rPr>
        <vertAlign val="superscript"/>
        <sz val="11"/>
        <rFont val="Times New Roman"/>
        <family val="1"/>
      </rPr>
      <t>4</t>
    </r>
  </si>
  <si>
    <r>
      <t xml:space="preserve">2013 </t>
    </r>
    <r>
      <rPr>
        <vertAlign val="superscript"/>
        <sz val="11"/>
        <rFont val="Times New Roman"/>
        <family val="1"/>
      </rPr>
      <t>5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</si>
  <si>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Product weight=Brought frozen without offals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</si>
  <si>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St. Brandon includes frozen,salted and chilled fish product weight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</si>
  <si>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Albatros include catch by banks and catch from St. Brandon</t>
    </r>
  </si>
  <si>
    <t>13.2 - Annual fish catch of the coastal (artisanal) fishery by gear - type, 2004- 2013</t>
  </si>
  <si>
    <t>Tourist arrivals by mode of transport and tourist nights spent during period, 2003 - 2012</t>
  </si>
  <si>
    <t>2.5 - Forest fires and area affected, 2004 - 2013</t>
  </si>
  <si>
    <t>Per capita total CO2 emission, 2004 - 2013</t>
  </si>
  <si>
    <t>3.1 - Emission of Greenhouse Gases, 2004 - 2013</t>
  </si>
  <si>
    <t>3.2 -  Energy intensity, 2004 - 2013 Republic  of Mauritius</t>
  </si>
  <si>
    <t>3.3 -  Per Capita Carbon Emission, 2004 - 2013</t>
  </si>
  <si>
    <t>5.1 -  Water balance, 2004 - 2013</t>
  </si>
  <si>
    <t>1.1 - Area harvested and production of foodcrops, 2004 - 2012, Island of mauritius</t>
  </si>
  <si>
    <t>2.4 - Forest area by category, 2004 - 2013</t>
  </si>
  <si>
    <t>Volume of wastewater treated by public treatment stations, 2004 - 2013</t>
  </si>
  <si>
    <r>
      <t>5.3 - Volume of wastewater treated by public treatment stations,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2004 - 2013</t>
    </r>
  </si>
  <si>
    <t>7.1 - Enteritis and other diarrhoeal diseases, 2004 - 2013</t>
  </si>
  <si>
    <t xml:space="preserve"> Annual fish catch (artisanal coastal and banks) by gear - type, 2004- 2013</t>
  </si>
  <si>
    <t>13.2 - Annual catch by banks, 2004 - 2013</t>
  </si>
  <si>
    <t>Tonnes</t>
  </si>
  <si>
    <r>
      <t xml:space="preserve">3890 </t>
    </r>
    <r>
      <rPr>
        <b/>
        <sz val="10.5"/>
        <color rgb="FFFF0000"/>
        <rFont val="Times New Roman"/>
        <family val="1"/>
      </rPr>
      <t>(4233)</t>
    </r>
  </si>
  <si>
    <r>
      <t xml:space="preserve">2334 </t>
    </r>
    <r>
      <rPr>
        <b/>
        <i/>
        <sz val="10.5"/>
        <color rgb="FFFF0000"/>
        <rFont val="Times New Roman"/>
        <family val="1"/>
      </rPr>
      <t>(2540)</t>
    </r>
  </si>
  <si>
    <r>
      <t xml:space="preserve">4801 </t>
    </r>
    <r>
      <rPr>
        <b/>
        <sz val="10.5"/>
        <color rgb="FFFF0000"/>
        <rFont val="Times New Roman"/>
        <family val="1"/>
      </rPr>
      <t>(4423)</t>
    </r>
  </si>
  <si>
    <r>
      <t xml:space="preserve">2881 </t>
    </r>
    <r>
      <rPr>
        <b/>
        <i/>
        <sz val="10.5"/>
        <color rgb="FFFF0000"/>
        <rFont val="Times New Roman"/>
        <family val="1"/>
      </rPr>
      <t>(2654)</t>
    </r>
  </si>
  <si>
    <r>
      <t xml:space="preserve">1440 </t>
    </r>
    <r>
      <rPr>
        <b/>
        <i/>
        <sz val="10.5"/>
        <color rgb="FFFF0000"/>
        <rFont val="Times New Roman"/>
        <family val="1"/>
      </rPr>
      <t>(1327)</t>
    </r>
  </si>
  <si>
    <r>
      <t xml:space="preserve">1667 </t>
    </r>
    <r>
      <rPr>
        <b/>
        <i/>
        <sz val="10.5"/>
        <color rgb="FFFF0000"/>
        <rFont val="Times New Roman"/>
        <family val="1"/>
      </rPr>
      <t>(1270)</t>
    </r>
  </si>
  <si>
    <r>
      <t xml:space="preserve">389 </t>
    </r>
    <r>
      <rPr>
        <b/>
        <i/>
        <sz val="10.5"/>
        <color rgb="FFFF0000"/>
        <rFont val="Times New Roman"/>
        <family val="1"/>
      </rPr>
      <t>(423)</t>
    </r>
  </si>
  <si>
    <r>
      <t xml:space="preserve">480 </t>
    </r>
    <r>
      <rPr>
        <b/>
        <i/>
        <sz val="10.5"/>
        <color rgb="FFFF0000"/>
        <rFont val="Times New Roman"/>
        <family val="1"/>
      </rPr>
      <t>(442)</t>
    </r>
  </si>
  <si>
    <t>5.2 - Percentage water level by month in reservoir,  2012 - 2013</t>
  </si>
  <si>
    <t>80 officers trained</t>
  </si>
  <si>
    <t>3000 women trained</t>
  </si>
  <si>
    <t xml:space="preserve">3000 pamphlets distributed </t>
  </si>
  <si>
    <t>Production of DVD- Fam ek sanzman kilmatik</t>
  </si>
  <si>
    <t>Outreach programmes/awareness raising campaigns for the dissemination of information to public:</t>
  </si>
  <si>
    <t>455 people sensitised</t>
  </si>
  <si>
    <t>8037 people sensitised</t>
  </si>
  <si>
    <t>14.Ministry of Local Government and Outer Islands</t>
  </si>
  <si>
    <t>Solid Wates input by type at Mar Chicose landfill site, 2003-2013</t>
  </si>
  <si>
    <t>Waste Type</t>
  </si>
  <si>
    <t>Domestic</t>
  </si>
  <si>
    <t>Construction</t>
  </si>
  <si>
    <t>Industrial (excl. textile)</t>
  </si>
  <si>
    <t>Textile</t>
  </si>
  <si>
    <t>Tuna/Sludge</t>
  </si>
  <si>
    <t>Poultry</t>
  </si>
  <si>
    <t>Rubber tyres</t>
  </si>
  <si>
    <t>Asbestors</t>
  </si>
  <si>
    <t>Condemned goods</t>
  </si>
  <si>
    <t>Difficult and Hazardous</t>
  </si>
  <si>
    <t>Paper waste</t>
  </si>
  <si>
    <t>Others</t>
  </si>
  <si>
    <t>TOTAL</t>
  </si>
  <si>
    <t>Solid Waste Input by type at Mare Chicose Landfill Site, 2003-2013 (tonnes)</t>
  </si>
  <si>
    <t>Received</t>
  </si>
  <si>
    <t xml:space="preserve">Received </t>
  </si>
  <si>
    <t>Ministry or Health and Quality of Life</t>
  </si>
  <si>
    <t>Hepatitis A</t>
  </si>
  <si>
    <t xml:space="preserve">Number of positive cases </t>
  </si>
  <si>
    <t>Source: Government Laboratory Services</t>
  </si>
  <si>
    <t>Climate Change Sectoral Indicators for Sugarcane (2004-2003)</t>
  </si>
  <si>
    <t>Crop Productivity</t>
  </si>
  <si>
    <t xml:space="preserve">Date of Maturity- Sucrose content as % of potential </t>
  </si>
  <si>
    <t>Area Harvested (ha)</t>
  </si>
  <si>
    <t>Cane (TCH)</t>
  </si>
  <si>
    <t>Sugar (TSH)</t>
  </si>
  <si>
    <t>Ext (%)</t>
  </si>
  <si>
    <t xml:space="preserve">End June </t>
  </si>
  <si>
    <t>End Aug</t>
  </si>
  <si>
    <t>Pest Incidence (% of Area)</t>
  </si>
  <si>
    <t>* No major disease outbreaks during the period under review. However, yellow spot infection occurred in the super-humid areas and was important in varities M 703/89 and R 579</t>
  </si>
  <si>
    <t>Average 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</si>
</sst>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#,##0\ "/>
    <numFmt numFmtId="165" formatCode="General_)"/>
    <numFmt numFmtId="166" formatCode="#,##0\ \ \ "/>
    <numFmt numFmtId="167" formatCode="0.0"/>
    <numFmt numFmtId="168" formatCode="General__"/>
    <numFmt numFmtId="169" formatCode="#,##0__"/>
    <numFmt numFmtId="170" formatCode="#,##0___'"/>
    <numFmt numFmtId="171" formatCode="_-* #,##0.00_-;\-* #,##0.00_-;_-* &quot;-&quot;??_-;_-@_-"/>
    <numFmt numFmtId="172" formatCode="#,##0________"/>
    <numFmt numFmtId="173" formatCode="#,##0.0____"/>
    <numFmt numFmtId="174" formatCode="#,##0.0__"/>
    <numFmt numFmtId="175" formatCode="#,##0.0______"/>
    <numFmt numFmtId="176" formatCode="#,##0_)"/>
    <numFmt numFmtId="177" formatCode="_(* #,##0_);_(* \(#,##0\);_(* &quot;-&quot;??_);_(@_)"/>
    <numFmt numFmtId="178" formatCode="#,##0__________"/>
    <numFmt numFmtId="179" formatCode="#,##0,000___'"/>
    <numFmt numFmtId="180" formatCode="\+0.0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Courier"/>
      <family val="3"/>
    </font>
    <font>
      <sz val="10"/>
      <name val="MS Sans Serif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1"/>
      <name val="Arial"/>
      <family val="2"/>
    </font>
    <font>
      <i/>
      <sz val="12"/>
      <name val="Arial"/>
      <family val="2"/>
    </font>
    <font>
      <sz val="9.5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7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Arial"/>
    </font>
    <font>
      <b/>
      <i/>
      <sz val="11"/>
      <name val="Times New Roman"/>
      <family val="1"/>
    </font>
    <font>
      <b/>
      <u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2"/>
      <color theme="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</font>
    <font>
      <b/>
      <vertAlign val="subscript"/>
      <sz val="11"/>
      <name val="Times New Roman"/>
      <family val="1"/>
    </font>
    <font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name val="Times New Roman"/>
      <family val="1"/>
    </font>
    <font>
      <b/>
      <vertAlign val="subscript"/>
      <sz val="10"/>
      <name val="Times New Roman"/>
      <family val="1"/>
    </font>
    <font>
      <sz val="10"/>
      <color theme="0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vertAlign val="superscript"/>
      <sz val="10.5"/>
      <name val="Times New Roman"/>
      <family val="1"/>
    </font>
    <font>
      <b/>
      <i/>
      <sz val="10.5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10.5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trike/>
      <sz val="10.5"/>
      <name val="Times New Roman"/>
      <family val="1"/>
    </font>
    <font>
      <b/>
      <vertAlign val="superscript"/>
      <sz val="11"/>
      <name val="Times New Roman"/>
      <family val="1"/>
    </font>
    <font>
      <u/>
      <sz val="10"/>
      <color theme="10"/>
      <name val="Arial"/>
      <family val="2"/>
    </font>
    <font>
      <u/>
      <sz val="10"/>
      <color theme="3" tint="0.39997558519241921"/>
      <name val="Arial"/>
      <family val="2"/>
    </font>
    <font>
      <b/>
      <sz val="10.5"/>
      <color rgb="FFFF0000"/>
      <name val="Times New Roman"/>
      <family val="1"/>
    </font>
    <font>
      <b/>
      <i/>
      <sz val="10.5"/>
      <color rgb="FFFF0000"/>
      <name val="Times New Roman"/>
      <family val="1"/>
    </font>
    <font>
      <sz val="10"/>
      <color rgb="FF00B050"/>
      <name val="Times New Roman"/>
      <family val="1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4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13" fillId="0" borderId="0"/>
    <xf numFmtId="0" fontId="4" fillId="0" borderId="0"/>
    <xf numFmtId="0" fontId="2" fillId="0" borderId="0"/>
    <xf numFmtId="0" fontId="13" fillId="0" borderId="0"/>
    <xf numFmtId="0" fontId="4" fillId="0" borderId="0"/>
    <xf numFmtId="0" fontId="4" fillId="0" borderId="0"/>
    <xf numFmtId="165" fontId="15" fillId="0" borderId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0" borderId="0"/>
    <xf numFmtId="43" fontId="3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640">
    <xf numFmtId="0" fontId="0" fillId="0" borderId="0" xfId="0"/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 indent="1"/>
    </xf>
    <xf numFmtId="2" fontId="6" fillId="0" borderId="2" xfId="1" quotePrefix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indent="1"/>
    </xf>
    <xf numFmtId="0" fontId="8" fillId="0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/>
    <xf numFmtId="0" fontId="9" fillId="0" borderId="0" xfId="1" applyFont="1" applyFill="1"/>
    <xf numFmtId="0" fontId="11" fillId="0" borderId="0" xfId="1" applyFont="1" applyFill="1"/>
    <xf numFmtId="0" fontId="14" fillId="0" borderId="0" xfId="28" applyFont="1"/>
    <xf numFmtId="0" fontId="9" fillId="0" borderId="0" xfId="0" applyFont="1" applyBorder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 vertical="center"/>
    </xf>
    <xf numFmtId="0" fontId="22" fillId="0" borderId="0" xfId="0" applyFont="1"/>
    <xf numFmtId="0" fontId="24" fillId="0" borderId="0" xfId="0" applyFont="1"/>
    <xf numFmtId="0" fontId="6" fillId="0" borderId="2" xfId="0" applyFont="1" applyBorder="1" applyAlignment="1">
      <alignment horizontal="left" indent="1"/>
    </xf>
    <xf numFmtId="0" fontId="8" fillId="0" borderId="0" xfId="0" applyFont="1"/>
    <xf numFmtId="0" fontId="27" fillId="0" borderId="0" xfId="0" applyFont="1"/>
    <xf numFmtId="0" fontId="11" fillId="0" borderId="0" xfId="0" applyFont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167" fontId="21" fillId="0" borderId="0" xfId="0" applyNumberFormat="1" applyFont="1"/>
    <xf numFmtId="167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7" fontId="9" fillId="0" borderId="3" xfId="0" quotePrefix="1" applyNumberFormat="1" applyFont="1" applyBorder="1" applyAlignment="1">
      <alignment horizontal="center" vertical="center"/>
    </xf>
    <xf numFmtId="0" fontId="9" fillId="0" borderId="3" xfId="0" quotePrefix="1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7" fontId="25" fillId="0" borderId="2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textRotation="90" wrapText="1"/>
    </xf>
    <xf numFmtId="0" fontId="24" fillId="0" borderId="0" xfId="0" applyFont="1" applyBorder="1"/>
    <xf numFmtId="0" fontId="8" fillId="0" borderId="0" xfId="0" applyFont="1" applyBorder="1"/>
    <xf numFmtId="0" fontId="21" fillId="0" borderId="0" xfId="0" applyFont="1" applyAlignment="1">
      <alignment vertical="center"/>
    </xf>
    <xf numFmtId="167" fontId="25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7" fontId="25" fillId="0" borderId="3" xfId="0" applyNumberFormat="1" applyFont="1" applyBorder="1" applyAlignment="1">
      <alignment horizontal="center" vertical="center"/>
    </xf>
    <xf numFmtId="167" fontId="25" fillId="0" borderId="3" xfId="0" quotePrefix="1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28" fillId="0" borderId="1" xfId="0" applyFont="1" applyBorder="1" applyAlignment="1">
      <alignment horizontal="center" vertical="center" textRotation="90" wrapText="1"/>
    </xf>
    <xf numFmtId="0" fontId="29" fillId="0" borderId="0" xfId="0" applyFont="1"/>
    <xf numFmtId="0" fontId="3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166" fontId="4" fillId="0" borderId="11" xfId="0" applyNumberFormat="1" applyFont="1" applyBorder="1" applyAlignment="1">
      <alignment vertical="center"/>
    </xf>
    <xf numFmtId="166" fontId="4" fillId="0" borderId="15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horizontal="right" vertical="center"/>
    </xf>
    <xf numFmtId="166" fontId="4" fillId="0" borderId="24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166" fontId="17" fillId="0" borderId="25" xfId="0" applyNumberFormat="1" applyFont="1" applyBorder="1" applyAlignment="1">
      <alignment vertical="center"/>
    </xf>
    <xf numFmtId="166" fontId="17" fillId="0" borderId="26" xfId="0" applyNumberFormat="1" applyFont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Fill="1" applyBorder="1" applyAlignment="1">
      <alignment vertical="center"/>
    </xf>
    <xf numFmtId="0" fontId="19" fillId="0" borderId="0" xfId="0" applyFont="1"/>
    <xf numFmtId="0" fontId="17" fillId="0" borderId="0" xfId="0" applyFont="1"/>
    <xf numFmtId="0" fontId="17" fillId="0" borderId="3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vertical="center"/>
    </xf>
    <xf numFmtId="166" fontId="4" fillId="0" borderId="32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3" fontId="4" fillId="0" borderId="33" xfId="0" applyNumberFormat="1" applyFont="1" applyBorder="1"/>
    <xf numFmtId="3" fontId="4" fillId="0" borderId="34" xfId="0" applyNumberFormat="1" applyFont="1" applyBorder="1"/>
    <xf numFmtId="3" fontId="4" fillId="0" borderId="35" xfId="0" applyNumberFormat="1" applyFont="1" applyBorder="1"/>
    <xf numFmtId="3" fontId="4" fillId="0" borderId="32" xfId="0" applyNumberFormat="1" applyFont="1" applyBorder="1"/>
    <xf numFmtId="166" fontId="4" fillId="0" borderId="24" xfId="0" applyNumberFormat="1" applyFont="1" applyBorder="1" applyAlignment="1">
      <alignment horizontal="right" vertical="center"/>
    </xf>
    <xf numFmtId="3" fontId="4" fillId="0" borderId="36" xfId="0" applyNumberFormat="1" applyFont="1" applyBorder="1"/>
    <xf numFmtId="3" fontId="4" fillId="0" borderId="37" xfId="0" applyNumberFormat="1" applyFont="1" applyBorder="1"/>
    <xf numFmtId="0" fontId="3" fillId="0" borderId="0" xfId="0" applyFont="1" applyFill="1"/>
    <xf numFmtId="0" fontId="8" fillId="0" borderId="7" xfId="0" applyFont="1" applyBorder="1" applyAlignment="1">
      <alignment horizontal="left" vertical="center" indent="4"/>
    </xf>
    <xf numFmtId="0" fontId="6" fillId="0" borderId="6" xfId="0" applyFont="1" applyBorder="1"/>
    <xf numFmtId="0" fontId="6" fillId="0" borderId="13" xfId="0" applyFont="1" applyBorder="1"/>
    <xf numFmtId="169" fontId="6" fillId="0" borderId="2" xfId="0" applyNumberFormat="1" applyFont="1" applyBorder="1" applyAlignment="1">
      <alignment horizontal="right" indent="1"/>
    </xf>
    <xf numFmtId="175" fontId="6" fillId="0" borderId="2" xfId="0" quotePrefix="1" applyNumberFormat="1" applyFont="1" applyBorder="1" applyAlignment="1">
      <alignment horizontal="right"/>
    </xf>
    <xf numFmtId="175" fontId="6" fillId="0" borderId="2" xfId="0" quotePrefix="1" applyNumberFormat="1" applyFont="1" applyBorder="1" applyAlignment="1"/>
    <xf numFmtId="169" fontId="6" fillId="0" borderId="2" xfId="0" applyNumberFormat="1" applyFont="1" applyBorder="1" applyAlignment="1">
      <alignment horizontal="center"/>
    </xf>
    <xf numFmtId="175" fontId="6" fillId="0" borderId="2" xfId="0" quotePrefix="1" applyNumberFormat="1" applyFont="1" applyBorder="1" applyAlignment="1">
      <alignment horizontal="center"/>
    </xf>
    <xf numFmtId="0" fontId="6" fillId="0" borderId="11" xfId="0" applyFont="1" applyBorder="1"/>
    <xf numFmtId="175" fontId="6" fillId="0" borderId="2" xfId="0" applyNumberFormat="1" applyFont="1" applyBorder="1" applyAlignment="1">
      <alignment horizontal="right"/>
    </xf>
    <xf numFmtId="175" fontId="6" fillId="0" borderId="2" xfId="0" applyNumberFormat="1" applyFont="1" applyBorder="1" applyAlignment="1"/>
    <xf numFmtId="175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5" fillId="0" borderId="6" xfId="0" applyFont="1" applyBorder="1"/>
    <xf numFmtId="0" fontId="5" fillId="0" borderId="11" xfId="0" applyFont="1" applyBorder="1"/>
    <xf numFmtId="169" fontId="5" fillId="0" borderId="2" xfId="0" applyNumberFormat="1" applyFont="1" applyBorder="1" applyAlignment="1">
      <alignment horizontal="right" indent="1"/>
    </xf>
    <xf numFmtId="175" fontId="5" fillId="0" borderId="2" xfId="0" quotePrefix="1" applyNumberFormat="1" applyFont="1" applyBorder="1" applyAlignment="1">
      <alignment horizontal="right"/>
    </xf>
    <xf numFmtId="175" fontId="5" fillId="0" borderId="2" xfId="0" applyNumberFormat="1" applyFont="1" applyBorder="1" applyAlignment="1"/>
    <xf numFmtId="169" fontId="5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indent="1"/>
    </xf>
    <xf numFmtId="0" fontId="6" fillId="0" borderId="0" xfId="0" applyFont="1" applyBorder="1"/>
    <xf numFmtId="169" fontId="5" fillId="0" borderId="1" xfId="0" applyNumberFormat="1" applyFont="1" applyBorder="1" applyAlignment="1">
      <alignment horizontal="right" vertical="center" indent="1"/>
    </xf>
    <xf numFmtId="175" fontId="5" fillId="0" borderId="1" xfId="0" quotePrefix="1" applyNumberFormat="1" applyFont="1" applyBorder="1" applyAlignment="1">
      <alignment horizontal="right" vertical="center"/>
    </xf>
    <xf numFmtId="0" fontId="5" fillId="3" borderId="1" xfId="0" applyFont="1" applyFill="1" applyBorder="1"/>
    <xf numFmtId="176" fontId="3" fillId="0" borderId="0" xfId="0" applyNumberFormat="1" applyFont="1" applyBorder="1" applyAlignment="1">
      <alignment horizontal="right"/>
    </xf>
    <xf numFmtId="17" fontId="20" fillId="0" borderId="0" xfId="0" applyNumberFormat="1" applyFont="1"/>
    <xf numFmtId="0" fontId="2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6" fillId="0" borderId="3" xfId="0" applyFont="1" applyBorder="1" applyAlignment="1">
      <alignment horizontal="left" vertical="center"/>
    </xf>
    <xf numFmtId="0" fontId="30" fillId="0" borderId="3" xfId="0" applyFont="1" applyBorder="1" applyAlignment="1">
      <alignment horizontal="center"/>
    </xf>
    <xf numFmtId="0" fontId="36" fillId="0" borderId="2" xfId="0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left" vertical="center"/>
    </xf>
    <xf numFmtId="0" fontId="30" fillId="0" borderId="3" xfId="0" quotePrefix="1" applyFont="1" applyBorder="1" applyAlignment="1">
      <alignment horizontal="center"/>
    </xf>
    <xf numFmtId="0" fontId="36" fillId="0" borderId="2" xfId="0" applyFont="1" applyFill="1" applyBorder="1"/>
    <xf numFmtId="0" fontId="36" fillId="0" borderId="2" xfId="0" applyFont="1" applyBorder="1"/>
    <xf numFmtId="0" fontId="36" fillId="0" borderId="3" xfId="0" applyFont="1" applyBorder="1"/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/>
    </xf>
    <xf numFmtId="0" fontId="36" fillId="0" borderId="7" xfId="0" applyFont="1" applyFill="1" applyBorder="1"/>
    <xf numFmtId="0" fontId="36" fillId="0" borderId="3" xfId="0" applyFont="1" applyFill="1" applyBorder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0" fillId="0" borderId="2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9" fillId="0" borderId="0" xfId="0" applyFont="1" applyBorder="1"/>
    <xf numFmtId="0" fontId="30" fillId="0" borderId="0" xfId="0" applyFont="1" applyBorder="1"/>
    <xf numFmtId="0" fontId="39" fillId="0" borderId="0" xfId="0" applyFont="1" applyBorder="1"/>
    <xf numFmtId="0" fontId="13" fillId="0" borderId="0" xfId="0" applyFont="1"/>
    <xf numFmtId="0" fontId="40" fillId="0" borderId="0" xfId="0" applyFont="1" applyBorder="1"/>
    <xf numFmtId="0" fontId="30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6" fillId="0" borderId="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9" fontId="17" fillId="0" borderId="2" xfId="0" applyNumberFormat="1" applyFont="1" applyBorder="1" applyAlignment="1">
      <alignment horizontal="right" vertical="center"/>
    </xf>
    <xf numFmtId="169" fontId="17" fillId="0" borderId="1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169" fontId="4" fillId="0" borderId="2" xfId="0" applyNumberFormat="1" applyFont="1" applyBorder="1" applyAlignment="1">
      <alignment horizontal="right" vertical="center"/>
    </xf>
    <xf numFmtId="169" fontId="4" fillId="0" borderId="11" xfId="0" applyNumberFormat="1" applyFont="1" applyBorder="1" applyAlignment="1">
      <alignment horizontal="right" vertical="center"/>
    </xf>
    <xf numFmtId="0" fontId="41" fillId="0" borderId="6" xfId="0" applyFont="1" applyBorder="1" applyAlignment="1">
      <alignment horizontal="left" vertical="center" indent="2"/>
    </xf>
    <xf numFmtId="169" fontId="41" fillId="0" borderId="2" xfId="0" applyNumberFormat="1" applyFont="1" applyBorder="1" applyAlignment="1">
      <alignment horizontal="right" vertical="center"/>
    </xf>
    <xf numFmtId="169" fontId="41" fillId="0" borderId="1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9" fontId="4" fillId="0" borderId="2" xfId="0" applyNumberFormat="1" applyFont="1" applyBorder="1" applyAlignment="1">
      <alignment horizontal="center" vertical="center"/>
    </xf>
    <xf numFmtId="0" fontId="41" fillId="0" borderId="6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69" fontId="17" fillId="0" borderId="1" xfId="0" applyNumberFormat="1" applyFont="1" applyBorder="1" applyAlignment="1">
      <alignment horizontal="right" vertical="center"/>
    </xf>
    <xf numFmtId="169" fontId="17" fillId="0" borderId="12" xfId="0" applyNumberFormat="1" applyFont="1" applyBorder="1" applyAlignment="1">
      <alignment horizontal="right" vertical="center"/>
    </xf>
    <xf numFmtId="0" fontId="31" fillId="0" borderId="0" xfId="0" applyFont="1" applyBorder="1"/>
    <xf numFmtId="0" fontId="4" fillId="0" borderId="0" xfId="0" applyFont="1" applyBorder="1" applyAlignment="1">
      <alignment horizontal="center" vertical="center"/>
    </xf>
    <xf numFmtId="169" fontId="4" fillId="0" borderId="0" xfId="0" applyNumberFormat="1" applyFont="1" applyBorder="1" applyAlignment="1">
      <alignment horizontal="right" vertical="center"/>
    </xf>
    <xf numFmtId="0" fontId="30" fillId="0" borderId="0" xfId="0" applyFont="1"/>
    <xf numFmtId="0" fontId="43" fillId="0" borderId="0" xfId="0" applyFont="1" applyBorder="1" applyAlignment="1"/>
    <xf numFmtId="169" fontId="17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13" fillId="0" borderId="0" xfId="0" applyFont="1" applyBorder="1"/>
    <xf numFmtId="0" fontId="44" fillId="0" borderId="0" xfId="0" applyFont="1" applyBorder="1"/>
    <xf numFmtId="0" fontId="36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 indent="1"/>
    </xf>
    <xf numFmtId="168" fontId="30" fillId="0" borderId="2" xfId="0" applyNumberFormat="1" applyFont="1" applyBorder="1" applyAlignment="1">
      <alignment horizontal="right" vertical="center" indent="1"/>
    </xf>
    <xf numFmtId="168" fontId="30" fillId="0" borderId="11" xfId="0" applyNumberFormat="1" applyFont="1" applyBorder="1" applyAlignment="1">
      <alignment horizontal="right" vertical="center" indent="1"/>
    </xf>
    <xf numFmtId="0" fontId="13" fillId="0" borderId="2" xfId="0" applyFont="1" applyBorder="1" applyAlignment="1">
      <alignment horizontal="center" vertical="center"/>
    </xf>
    <xf numFmtId="0" fontId="30" fillId="0" borderId="6" xfId="0" applyFont="1" applyBorder="1" applyAlignment="1">
      <alignment horizontal="left" vertical="center" wrapText="1" indent="1"/>
    </xf>
    <xf numFmtId="0" fontId="30" fillId="0" borderId="6" xfId="0" applyFont="1" applyBorder="1" applyAlignment="1">
      <alignment vertical="center" wrapText="1"/>
    </xf>
    <xf numFmtId="0" fontId="13" fillId="0" borderId="2" xfId="0" applyFont="1" applyBorder="1"/>
    <xf numFmtId="0" fontId="45" fillId="0" borderId="6" xfId="0" applyFont="1" applyBorder="1" applyAlignment="1">
      <alignment horizontal="left" vertical="center" indent="2"/>
    </xf>
    <xf numFmtId="168" fontId="45" fillId="0" borderId="2" xfId="0" applyNumberFormat="1" applyFont="1" applyBorder="1" applyAlignment="1">
      <alignment horizontal="right" vertical="center" indent="1"/>
    </xf>
    <xf numFmtId="168" fontId="45" fillId="0" borderId="11" xfId="0" applyNumberFormat="1" applyFont="1" applyBorder="1" applyAlignment="1">
      <alignment horizontal="right" vertical="center" indent="1"/>
    </xf>
    <xf numFmtId="0" fontId="45" fillId="0" borderId="4" xfId="0" applyFont="1" applyBorder="1" applyAlignment="1">
      <alignment horizontal="left" vertical="center" indent="2"/>
    </xf>
    <xf numFmtId="168" fontId="45" fillId="0" borderId="3" xfId="0" applyNumberFormat="1" applyFont="1" applyBorder="1" applyAlignment="1">
      <alignment horizontal="right" vertical="center" indent="1"/>
    </xf>
    <xf numFmtId="168" fontId="45" fillId="0" borderId="5" xfId="0" applyNumberFormat="1" applyFont="1" applyBorder="1" applyAlignment="1">
      <alignment horizontal="right" vertical="center" indent="1"/>
    </xf>
    <xf numFmtId="0" fontId="13" fillId="0" borderId="3" xfId="0" applyFont="1" applyBorder="1" applyAlignment="1">
      <alignment horizontal="center" vertical="center"/>
    </xf>
    <xf numFmtId="0" fontId="46" fillId="0" borderId="0" xfId="0" applyFont="1"/>
    <xf numFmtId="168" fontId="30" fillId="0" borderId="0" xfId="0" applyNumberFormat="1" applyFont="1" applyBorder="1" applyAlignment="1">
      <alignment horizontal="right" vertical="center"/>
    </xf>
    <xf numFmtId="0" fontId="42" fillId="0" borderId="0" xfId="0" applyFont="1"/>
    <xf numFmtId="0" fontId="47" fillId="0" borderId="7" xfId="32" applyFont="1" applyBorder="1" applyAlignment="1">
      <alignment horizontal="center" vertical="center" wrapText="1"/>
    </xf>
    <xf numFmtId="0" fontId="36" fillId="0" borderId="7" xfId="32" applyFont="1" applyFill="1" applyBorder="1" applyAlignment="1">
      <alignment horizontal="center" vertical="center" wrapText="1"/>
    </xf>
    <xf numFmtId="37" fontId="49" fillId="0" borderId="7" xfId="35" applyNumberFormat="1" applyFont="1" applyFill="1" applyBorder="1" applyAlignment="1">
      <alignment horizontal="right" indent="6"/>
    </xf>
    <xf numFmtId="37" fontId="49" fillId="0" borderId="2" xfId="35" applyNumberFormat="1" applyFont="1" applyFill="1" applyBorder="1" applyAlignment="1">
      <alignment horizontal="right" indent="6"/>
    </xf>
    <xf numFmtId="37" fontId="30" fillId="0" borderId="2" xfId="35" applyNumberFormat="1" applyFont="1" applyFill="1" applyBorder="1" applyAlignment="1">
      <alignment horizontal="right" indent="6"/>
    </xf>
    <xf numFmtId="37" fontId="49" fillId="0" borderId="3" xfId="35" applyNumberFormat="1" applyFont="1" applyFill="1" applyBorder="1" applyAlignment="1">
      <alignment horizontal="right" indent="6"/>
    </xf>
    <xf numFmtId="0" fontId="36" fillId="0" borderId="0" xfId="0" applyFont="1"/>
    <xf numFmtId="0" fontId="50" fillId="0" borderId="1" xfId="0" applyFont="1" applyBorder="1" applyAlignment="1">
      <alignment horizontal="center" vertical="center"/>
    </xf>
    <xf numFmtId="0" fontId="51" fillId="0" borderId="2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167" fontId="4" fillId="0" borderId="0" xfId="0" applyNumberFormat="1" applyFont="1" applyBorder="1"/>
    <xf numFmtId="167" fontId="30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53" fillId="0" borderId="0" xfId="0" applyFont="1"/>
    <xf numFmtId="0" fontId="4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54" fillId="0" borderId="2" xfId="0" applyFont="1" applyBorder="1" applyAlignment="1">
      <alignment vertical="center"/>
    </xf>
    <xf numFmtId="170" fontId="54" fillId="0" borderId="2" xfId="29" applyNumberFormat="1" applyFont="1" applyBorder="1" applyAlignment="1">
      <alignment horizontal="right" vertical="center"/>
    </xf>
    <xf numFmtId="170" fontId="4" fillId="0" borderId="0" xfId="29" applyNumberFormat="1" applyFont="1" applyBorder="1" applyAlignment="1">
      <alignment horizontal="right" vertical="center"/>
    </xf>
    <xf numFmtId="0" fontId="55" fillId="0" borderId="2" xfId="0" applyFont="1" applyBorder="1" applyAlignment="1">
      <alignment horizontal="left" vertical="center" indent="1"/>
    </xf>
    <xf numFmtId="170" fontId="55" fillId="0" borderId="2" xfId="29" applyNumberFormat="1" applyFont="1" applyBorder="1" applyAlignment="1">
      <alignment horizontal="right" vertical="center"/>
    </xf>
    <xf numFmtId="170" fontId="41" fillId="0" borderId="0" xfId="29" applyNumberFormat="1" applyFont="1" applyBorder="1" applyAlignment="1">
      <alignment horizontal="right" vertical="center"/>
    </xf>
    <xf numFmtId="170" fontId="53" fillId="0" borderId="0" xfId="0" applyNumberFormat="1" applyFont="1"/>
    <xf numFmtId="0" fontId="55" fillId="0" borderId="3" xfId="0" applyFont="1" applyBorder="1" applyAlignment="1">
      <alignment horizontal="left" vertical="center" indent="1"/>
    </xf>
    <xf numFmtId="170" fontId="55" fillId="0" borderId="3" xfId="29" applyNumberFormat="1" applyFont="1" applyBorder="1" applyAlignment="1">
      <alignment horizontal="right" vertical="center"/>
    </xf>
    <xf numFmtId="0" fontId="57" fillId="0" borderId="7" xfId="0" applyFont="1" applyBorder="1" applyAlignment="1">
      <alignment vertical="center"/>
    </xf>
    <xf numFmtId="0" fontId="4" fillId="0" borderId="0" xfId="24" applyFont="1"/>
    <xf numFmtId="165" fontId="19" fillId="0" borderId="0" xfId="25" applyFont="1" applyBorder="1" applyAlignment="1">
      <alignment horizontal="left" vertical="center"/>
    </xf>
    <xf numFmtId="165" fontId="17" fillId="0" borderId="0" xfId="25" applyFont="1" applyBorder="1" applyAlignment="1">
      <alignment horizontal="center" vertical="center"/>
    </xf>
    <xf numFmtId="165" fontId="36" fillId="0" borderId="8" xfId="25" applyFont="1" applyBorder="1" applyAlignment="1">
      <alignment horizontal="center" vertical="center" wrapText="1"/>
    </xf>
    <xf numFmtId="165" fontId="36" fillId="0" borderId="7" xfId="25" applyFont="1" applyBorder="1" applyAlignment="1">
      <alignment horizontal="center" vertical="center" wrapText="1"/>
    </xf>
    <xf numFmtId="0" fontId="30" fillId="0" borderId="0" xfId="24" applyFont="1"/>
    <xf numFmtId="1" fontId="60" fillId="0" borderId="7" xfId="25" applyNumberFormat="1" applyFont="1" applyBorder="1" applyAlignment="1">
      <alignment horizontal="center"/>
    </xf>
    <xf numFmtId="165" fontId="51" fillId="0" borderId="17" xfId="25" applyFont="1" applyBorder="1" applyAlignment="1">
      <alignment horizontal="left" vertical="center" wrapText="1" indent="1"/>
    </xf>
    <xf numFmtId="0" fontId="51" fillId="0" borderId="7" xfId="24" applyFont="1" applyBorder="1" applyAlignment="1">
      <alignment horizontal="center"/>
    </xf>
    <xf numFmtId="165" fontId="51" fillId="0" borderId="2" xfId="25" applyFont="1" applyBorder="1" applyAlignment="1">
      <alignment horizontal="left" vertical="center" wrapText="1" indent="1"/>
    </xf>
    <xf numFmtId="0" fontId="51" fillId="0" borderId="2" xfId="24" applyFont="1" applyBorder="1" applyAlignment="1">
      <alignment horizontal="center"/>
    </xf>
    <xf numFmtId="165" fontId="51" fillId="0" borderId="3" xfId="25" applyFont="1" applyBorder="1" applyAlignment="1">
      <alignment horizontal="left" vertical="center" wrapText="1" indent="1"/>
    </xf>
    <xf numFmtId="0" fontId="51" fillId="0" borderId="3" xfId="24" applyFont="1" applyBorder="1" applyAlignment="1">
      <alignment horizontal="center"/>
    </xf>
    <xf numFmtId="1" fontId="60" fillId="0" borderId="7" xfId="25" applyNumberFormat="1" applyFont="1" applyBorder="1" applyAlignment="1">
      <alignment horizontal="center" vertical="center"/>
    </xf>
    <xf numFmtId="0" fontId="4" fillId="0" borderId="7" xfId="24" applyFont="1" applyBorder="1" applyAlignment="1">
      <alignment horizontal="center"/>
    </xf>
    <xf numFmtId="0" fontId="4" fillId="0" borderId="2" xfId="24" applyFont="1" applyBorder="1" applyAlignment="1">
      <alignment horizontal="center"/>
    </xf>
    <xf numFmtId="0" fontId="4" fillId="0" borderId="3" xfId="24" applyFont="1" applyBorder="1" applyAlignment="1">
      <alignment horizontal="center"/>
    </xf>
    <xf numFmtId="1" fontId="60" fillId="0" borderId="1" xfId="25" applyNumberFormat="1" applyFont="1" applyBorder="1" applyAlignment="1">
      <alignment horizontal="center" vertical="center"/>
    </xf>
    <xf numFmtId="0" fontId="51" fillId="0" borderId="13" xfId="24" applyFont="1" applyBorder="1" applyAlignment="1">
      <alignment horizontal="center"/>
    </xf>
    <xf numFmtId="0" fontId="51" fillId="0" borderId="11" xfId="24" applyFont="1" applyBorder="1" applyAlignment="1">
      <alignment horizontal="center"/>
    </xf>
    <xf numFmtId="0" fontId="51" fillId="0" borderId="5" xfId="24" applyFont="1" applyBorder="1" applyAlignment="1">
      <alignment horizontal="center"/>
    </xf>
    <xf numFmtId="1" fontId="51" fillId="0" borderId="7" xfId="25" applyNumberFormat="1" applyFont="1" applyBorder="1" applyAlignment="1">
      <alignment horizontal="left" vertical="center" wrapText="1" indent="1"/>
    </xf>
    <xf numFmtId="1" fontId="51" fillId="0" borderId="2" xfId="25" applyNumberFormat="1" applyFont="1" applyBorder="1" applyAlignment="1">
      <alignment horizontal="left" vertical="center" wrapText="1" indent="1"/>
    </xf>
    <xf numFmtId="1" fontId="51" fillId="0" borderId="3" xfId="25" applyNumberFormat="1" applyFont="1" applyBorder="1" applyAlignment="1">
      <alignment horizontal="left" vertical="center" wrapText="1" indent="1"/>
    </xf>
    <xf numFmtId="1" fontId="51" fillId="0" borderId="7" xfId="24" applyNumberFormat="1" applyFont="1" applyBorder="1" applyAlignment="1">
      <alignment horizontal="center"/>
    </xf>
    <xf numFmtId="0" fontId="61" fillId="0" borderId="0" xfId="24" applyFont="1"/>
    <xf numFmtId="1" fontId="51" fillId="0" borderId="2" xfId="24" applyNumberFormat="1" applyFont="1" applyBorder="1" applyAlignment="1">
      <alignment horizontal="center"/>
    </xf>
    <xf numFmtId="1" fontId="51" fillId="0" borderId="3" xfId="24" applyNumberFormat="1" applyFont="1" applyBorder="1" applyAlignment="1">
      <alignment horizontal="center"/>
    </xf>
    <xf numFmtId="1" fontId="62" fillId="0" borderId="14" xfId="24" applyNumberFormat="1" applyFont="1" applyBorder="1" applyAlignment="1">
      <alignment vertical="center"/>
    </xf>
    <xf numFmtId="1" fontId="4" fillId="0" borderId="14" xfId="25" applyNumberFormat="1" applyFont="1" applyBorder="1" applyAlignment="1">
      <alignment horizontal="left" vertical="center" wrapText="1"/>
    </xf>
    <xf numFmtId="1" fontId="4" fillId="0" borderId="14" xfId="25" applyNumberFormat="1" applyFont="1" applyBorder="1" applyAlignment="1">
      <alignment vertical="center"/>
    </xf>
    <xf numFmtId="0" fontId="4" fillId="0" borderId="14" xfId="24" applyFont="1" applyBorder="1"/>
    <xf numFmtId="165" fontId="31" fillId="0" borderId="0" xfId="25" applyFont="1" applyBorder="1" applyAlignment="1">
      <alignment horizontal="left"/>
    </xf>
    <xf numFmtId="0" fontId="4" fillId="0" borderId="0" xfId="24" applyFont="1" applyBorder="1"/>
    <xf numFmtId="0" fontId="13" fillId="0" borderId="0" xfId="19" applyFont="1"/>
    <xf numFmtId="0" fontId="13" fillId="0" borderId="0" xfId="19" applyFont="1" applyBorder="1"/>
    <xf numFmtId="0" fontId="4" fillId="0" borderId="0" xfId="0" applyFont="1" applyAlignment="1">
      <alignment wrapText="1"/>
    </xf>
    <xf numFmtId="0" fontId="50" fillId="0" borderId="7" xfId="0" applyFont="1" applyBorder="1" applyAlignment="1">
      <alignment horizontal="center" vertical="center"/>
    </xf>
    <xf numFmtId="0" fontId="35" fillId="0" borderId="0" xfId="31" applyFont="1" applyFill="1" applyBorder="1" applyAlignment="1">
      <alignment vertical="center" wrapText="1"/>
    </xf>
    <xf numFmtId="0" fontId="63" fillId="0" borderId="0" xfId="31" applyFont="1" applyBorder="1" applyAlignment="1">
      <alignment horizontal="center" vertical="center" wrapText="1"/>
    </xf>
    <xf numFmtId="0" fontId="17" fillId="0" borderId="0" xfId="0" applyFont="1" applyBorder="1" applyAlignment="1">
      <alignment vertical="top"/>
    </xf>
    <xf numFmtId="0" fontId="35" fillId="0" borderId="0" xfId="31" applyFont="1" applyBorder="1"/>
    <xf numFmtId="0" fontId="63" fillId="0" borderId="0" xfId="31" applyFont="1" applyBorder="1" applyAlignment="1">
      <alignment horizontal="center" vertical="center"/>
    </xf>
    <xf numFmtId="0" fontId="35" fillId="0" borderId="0" xfId="31" applyFont="1" applyBorder="1" applyAlignment="1">
      <alignment vertical="center" wrapText="1"/>
    </xf>
    <xf numFmtId="0" fontId="35" fillId="0" borderId="0" xfId="31" applyFont="1" applyBorder="1" applyAlignment="1">
      <alignment vertical="center"/>
    </xf>
    <xf numFmtId="0" fontId="61" fillId="0" borderId="0" xfId="31" applyFont="1" applyBorder="1" applyAlignment="1">
      <alignment vertical="center" wrapText="1"/>
    </xf>
    <xf numFmtId="0" fontId="61" fillId="0" borderId="0" xfId="31" applyFont="1" applyBorder="1" applyAlignment="1">
      <alignment vertical="center"/>
    </xf>
    <xf numFmtId="0" fontId="35" fillId="0" borderId="0" xfId="31" applyFont="1" applyFill="1" applyBorder="1" applyAlignment="1">
      <alignment vertical="center"/>
    </xf>
    <xf numFmtId="0" fontId="63" fillId="0" borderId="0" xfId="31" applyFont="1" applyBorder="1"/>
    <xf numFmtId="0" fontId="35" fillId="0" borderId="0" xfId="31" applyFont="1" applyBorder="1" applyAlignment="1">
      <alignment horizontal="right" vertical="top"/>
    </xf>
    <xf numFmtId="0" fontId="63" fillId="0" borderId="0" xfId="31" applyFont="1" applyBorder="1" applyAlignment="1">
      <alignment horizontal="left" wrapText="1"/>
    </xf>
    <xf numFmtId="0" fontId="35" fillId="0" borderId="0" xfId="31" applyFont="1" applyBorder="1" applyAlignment="1">
      <alignment vertical="top"/>
    </xf>
    <xf numFmtId="0" fontId="61" fillId="0" borderId="0" xfId="31" applyFont="1" applyBorder="1" applyAlignment="1">
      <alignment horizontal="left" vertical="center" wrapText="1"/>
    </xf>
    <xf numFmtId="0" fontId="35" fillId="0" borderId="0" xfId="31" applyFont="1" applyBorder="1" applyAlignment="1">
      <alignment horizontal="left" vertical="center" indent="5"/>
    </xf>
    <xf numFmtId="0" fontId="61" fillId="0" borderId="0" xfId="31" applyFont="1" applyBorder="1" applyAlignment="1">
      <alignment wrapText="1"/>
    </xf>
    <xf numFmtId="0" fontId="63" fillId="0" borderId="0" xfId="31" applyFont="1" applyBorder="1" applyAlignment="1">
      <alignment vertical="center"/>
    </xf>
    <xf numFmtId="0" fontId="35" fillId="0" borderId="0" xfId="31" applyFont="1" applyBorder="1" applyAlignment="1">
      <alignment horizontal="center"/>
    </xf>
    <xf numFmtId="0" fontId="35" fillId="0" borderId="0" xfId="31" applyFont="1" applyBorder="1" applyAlignment="1">
      <alignment vertical="top" wrapText="1"/>
    </xf>
    <xf numFmtId="0" fontId="61" fillId="0" borderId="0" xfId="31" applyFont="1" applyBorder="1" applyAlignment="1">
      <alignment vertical="top" wrapText="1"/>
    </xf>
    <xf numFmtId="0" fontId="35" fillId="0" borderId="0" xfId="31" applyFont="1" applyBorder="1" applyAlignment="1">
      <alignment wrapText="1"/>
    </xf>
    <xf numFmtId="0" fontId="35" fillId="0" borderId="0" xfId="31" applyFont="1" applyBorder="1" applyAlignment="1">
      <alignment horizontal="left" vertical="center" indent="3"/>
    </xf>
    <xf numFmtId="0" fontId="61" fillId="0" borderId="0" xfId="31" applyFont="1" applyBorder="1"/>
    <xf numFmtId="0" fontId="17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17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left" vertical="center" indent="1"/>
    </xf>
    <xf numFmtId="3" fontId="4" fillId="0" borderId="2" xfId="29" applyNumberFormat="1" applyFont="1" applyBorder="1" applyAlignment="1">
      <alignment horizontal="left" vertical="center" indent="1"/>
    </xf>
    <xf numFmtId="3" fontId="4" fillId="0" borderId="2" xfId="29" applyNumberFormat="1" applyFont="1" applyBorder="1" applyAlignment="1">
      <alignment horizontal="right" vertical="center" indent="1"/>
    </xf>
    <xf numFmtId="3" fontId="4" fillId="0" borderId="2" xfId="29" applyNumberFormat="1" applyFont="1" applyBorder="1" applyAlignment="1">
      <alignment horizontal="right" vertical="center" indent="2"/>
    </xf>
    <xf numFmtId="0" fontId="4" fillId="0" borderId="3" xfId="0" applyFont="1" applyBorder="1" applyAlignment="1">
      <alignment horizontal="left" vertical="center" indent="1"/>
    </xf>
    <xf numFmtId="3" fontId="4" fillId="0" borderId="3" xfId="29" applyNumberFormat="1" applyFont="1" applyBorder="1" applyAlignment="1">
      <alignment horizontal="left" vertical="center" indent="1"/>
    </xf>
    <xf numFmtId="3" fontId="4" fillId="0" borderId="3" xfId="29" applyNumberFormat="1" applyFont="1" applyBorder="1" applyAlignment="1">
      <alignment horizontal="right" vertical="center" indent="1"/>
    </xf>
    <xf numFmtId="3" fontId="4" fillId="0" borderId="3" xfId="29" applyNumberFormat="1" applyFont="1" applyBorder="1" applyAlignment="1">
      <alignment horizontal="right" vertical="center" indent="2"/>
    </xf>
    <xf numFmtId="3" fontId="4" fillId="0" borderId="3" xfId="29" quotePrefix="1" applyNumberFormat="1" applyFont="1" applyBorder="1" applyAlignment="1">
      <alignment horizontal="right" vertical="center" indent="2"/>
    </xf>
    <xf numFmtId="0" fontId="4" fillId="0" borderId="0" xfId="1" applyFont="1"/>
    <xf numFmtId="0" fontId="17" fillId="0" borderId="7" xfId="0" applyFont="1" applyBorder="1" applyAlignment="1">
      <alignment horizontal="left" vertical="center" indent="4"/>
    </xf>
    <xf numFmtId="0" fontId="17" fillId="0" borderId="3" xfId="0" applyFont="1" applyBorder="1" applyAlignment="1">
      <alignment horizontal="left" vertical="center" indent="3"/>
    </xf>
    <xf numFmtId="0" fontId="51" fillId="0" borderId="2" xfId="0" applyFont="1" applyBorder="1" applyAlignment="1">
      <alignment horizontal="center" vertical="center"/>
    </xf>
    <xf numFmtId="0" fontId="63" fillId="0" borderId="11" xfId="3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16" applyFont="1"/>
    <xf numFmtId="0" fontId="4" fillId="0" borderId="0" xfId="16" applyFont="1" applyAlignment="1">
      <alignment horizontal="right"/>
    </xf>
    <xf numFmtId="0" fontId="4" fillId="0" borderId="14" xfId="0" applyFont="1" applyBorder="1"/>
    <xf numFmtId="0" fontId="17" fillId="0" borderId="7" xfId="0" applyFont="1" applyBorder="1" applyAlignment="1">
      <alignment horizontal="right" vertical="center" indent="1"/>
    </xf>
    <xf numFmtId="0" fontId="17" fillId="0" borderId="3" xfId="0" applyFont="1" applyBorder="1" applyAlignment="1">
      <alignment horizontal="left" vertical="center" indent="2"/>
    </xf>
    <xf numFmtId="0" fontId="4" fillId="0" borderId="6" xfId="0" applyFont="1" applyBorder="1"/>
    <xf numFmtId="0" fontId="4" fillId="0" borderId="11" xfId="0" applyFont="1" applyBorder="1"/>
    <xf numFmtId="0" fontId="63" fillId="0" borderId="2" xfId="31" applyFont="1" applyBorder="1" applyAlignment="1">
      <alignment vertical="center"/>
    </xf>
    <xf numFmtId="0" fontId="17" fillId="0" borderId="0" xfId="16" applyFont="1"/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37" fontId="4" fillId="0" borderId="2" xfId="30" applyNumberFormat="1" applyFont="1" applyBorder="1" applyAlignment="1">
      <alignment horizontal="center"/>
    </xf>
    <xf numFmtId="37" fontId="4" fillId="0" borderId="2" xfId="30" applyNumberFormat="1" applyFont="1" applyFill="1" applyBorder="1" applyAlignment="1">
      <alignment horizontal="center"/>
    </xf>
    <xf numFmtId="37" fontId="4" fillId="0" borderId="3" xfId="30" applyNumberFormat="1" applyFont="1" applyBorder="1" applyAlignment="1">
      <alignment horizontal="center"/>
    </xf>
    <xf numFmtId="37" fontId="4" fillId="0" borderId="3" xfId="30" applyNumberFormat="1" applyFont="1" applyFill="1" applyBorder="1" applyAlignment="1">
      <alignment horizontal="center"/>
    </xf>
    <xf numFmtId="0" fontId="42" fillId="0" borderId="0" xfId="33" applyFont="1"/>
    <xf numFmtId="0" fontId="4" fillId="0" borderId="0" xfId="33" applyFont="1"/>
    <xf numFmtId="0" fontId="66" fillId="0" borderId="3" xfId="33" applyFont="1" applyBorder="1" applyAlignment="1">
      <alignment horizontal="center" vertical="center" wrapText="1"/>
    </xf>
    <xf numFmtId="0" fontId="66" fillId="0" borderId="3" xfId="33" applyFont="1" applyBorder="1" applyAlignment="1">
      <alignment vertical="center"/>
    </xf>
    <xf numFmtId="0" fontId="68" fillId="0" borderId="2" xfId="33" applyFont="1" applyBorder="1" applyAlignment="1">
      <alignment horizontal="center" vertical="center" wrapText="1"/>
    </xf>
    <xf numFmtId="178" fontId="51" fillId="0" borderId="2" xfId="33" applyNumberFormat="1" applyFont="1" applyBorder="1" applyAlignment="1">
      <alignment horizontal="right" vertical="center"/>
    </xf>
    <xf numFmtId="172" fontId="51" fillId="0" borderId="2" xfId="33" applyNumberFormat="1" applyFont="1" applyBorder="1" applyAlignment="1">
      <alignment horizontal="right" vertical="center"/>
    </xf>
    <xf numFmtId="179" fontId="51" fillId="0" borderId="2" xfId="33" applyNumberFormat="1" applyFont="1" applyBorder="1" applyAlignment="1">
      <alignment horizontal="center" vertical="center"/>
    </xf>
    <xf numFmtId="167" fontId="51" fillId="0" borderId="2" xfId="33" quotePrefix="1" applyNumberFormat="1" applyFont="1" applyBorder="1" applyAlignment="1">
      <alignment horizontal="center" vertical="center" wrapText="1"/>
    </xf>
    <xf numFmtId="180" fontId="51" fillId="0" borderId="2" xfId="33" quotePrefix="1" applyNumberFormat="1" applyFont="1" applyBorder="1" applyAlignment="1">
      <alignment horizontal="center" vertical="center" wrapText="1"/>
    </xf>
    <xf numFmtId="0" fontId="68" fillId="2" borderId="2" xfId="33" applyFont="1" applyFill="1" applyBorder="1" applyAlignment="1">
      <alignment horizontal="center" vertical="center" wrapText="1"/>
    </xf>
    <xf numFmtId="178" fontId="51" fillId="2" borderId="2" xfId="33" applyNumberFormat="1" applyFont="1" applyFill="1" applyBorder="1" applyAlignment="1">
      <alignment horizontal="right" vertical="center"/>
    </xf>
    <xf numFmtId="172" fontId="51" fillId="2" borderId="2" xfId="33" applyNumberFormat="1" applyFont="1" applyFill="1" applyBorder="1" applyAlignment="1">
      <alignment horizontal="right" vertical="center"/>
    </xf>
    <xf numFmtId="179" fontId="51" fillId="2" borderId="2" xfId="33" applyNumberFormat="1" applyFont="1" applyFill="1" applyBorder="1" applyAlignment="1">
      <alignment horizontal="center" vertical="center"/>
    </xf>
    <xf numFmtId="167" fontId="4" fillId="0" borderId="0" xfId="33" applyNumberFormat="1" applyFont="1"/>
    <xf numFmtId="0" fontId="68" fillId="2" borderId="2" xfId="33" applyFont="1" applyFill="1" applyBorder="1" applyAlignment="1">
      <alignment horizontal="left" vertical="center" wrapText="1" indent="1"/>
    </xf>
    <xf numFmtId="0" fontId="68" fillId="2" borderId="3" xfId="33" applyFont="1" applyFill="1" applyBorder="1" applyAlignment="1">
      <alignment horizontal="left" vertical="center" wrapText="1" indent="1"/>
    </xf>
    <xf numFmtId="178" fontId="51" fillId="2" borderId="3" xfId="33" applyNumberFormat="1" applyFont="1" applyFill="1" applyBorder="1" applyAlignment="1">
      <alignment horizontal="right" vertical="center"/>
    </xf>
    <xf numFmtId="172" fontId="51" fillId="2" borderId="3" xfId="33" applyNumberFormat="1" applyFont="1" applyFill="1" applyBorder="1" applyAlignment="1">
      <alignment horizontal="right" vertical="center"/>
    </xf>
    <xf numFmtId="172" fontId="51" fillId="0" borderId="3" xfId="33" applyNumberFormat="1" applyFont="1" applyBorder="1" applyAlignment="1">
      <alignment horizontal="right" vertical="center"/>
    </xf>
    <xf numFmtId="179" fontId="51" fillId="2" borderId="3" xfId="33" applyNumberFormat="1" applyFont="1" applyFill="1" applyBorder="1" applyAlignment="1">
      <alignment horizontal="center" vertical="center"/>
    </xf>
    <xf numFmtId="180" fontId="51" fillId="0" borderId="3" xfId="33" quotePrefix="1" applyNumberFormat="1" applyFont="1" applyBorder="1" applyAlignment="1">
      <alignment horizontal="center" vertical="center" wrapText="1"/>
    </xf>
    <xf numFmtId="0" fontId="31" fillId="0" borderId="0" xfId="33" applyFont="1"/>
    <xf numFmtId="0" fontId="74" fillId="0" borderId="0" xfId="33" applyFont="1" applyBorder="1" applyAlignment="1">
      <alignment horizontal="left" wrapText="1"/>
    </xf>
    <xf numFmtId="0" fontId="75" fillId="0" borderId="0" xfId="0" applyFont="1"/>
    <xf numFmtId="0" fontId="46" fillId="0" borderId="0" xfId="0" applyFont="1" applyAlignment="1">
      <alignment horizontal="right"/>
    </xf>
    <xf numFmtId="0" fontId="17" fillId="0" borderId="7" xfId="0" applyFont="1" applyBorder="1" applyAlignment="1">
      <alignment horizontal="left" vertical="center" indent="5"/>
    </xf>
    <xf numFmtId="0" fontId="36" fillId="0" borderId="7" xfId="0" applyFont="1" applyBorder="1" applyAlignment="1">
      <alignment horizontal="left" vertical="center" indent="1"/>
    </xf>
    <xf numFmtId="0" fontId="30" fillId="0" borderId="11" xfId="0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right" vertical="center" indent="1"/>
    </xf>
    <xf numFmtId="0" fontId="36" fillId="0" borderId="2" xfId="0" applyFont="1" applyBorder="1" applyAlignment="1">
      <alignment horizontal="left" vertical="center" indent="1"/>
    </xf>
    <xf numFmtId="0" fontId="30" fillId="0" borderId="2" xfId="0" applyFont="1" applyFill="1" applyBorder="1" applyAlignment="1">
      <alignment horizontal="center" vertical="center" wrapText="1"/>
    </xf>
    <xf numFmtId="3" fontId="4" fillId="0" borderId="0" xfId="0" applyNumberFormat="1" applyFont="1"/>
    <xf numFmtId="1" fontId="30" fillId="0" borderId="11" xfId="0" applyNumberFormat="1" applyFont="1" applyFill="1" applyBorder="1" applyAlignment="1">
      <alignment horizontal="right" vertical="center" indent="1"/>
    </xf>
    <xf numFmtId="37" fontId="36" fillId="0" borderId="1" xfId="29" applyNumberFormat="1" applyFont="1" applyFill="1" applyBorder="1" applyAlignment="1">
      <alignment horizontal="left" vertical="center" indent="1"/>
    </xf>
    <xf numFmtId="0" fontId="46" fillId="0" borderId="0" xfId="0" applyFont="1" applyAlignment="1">
      <alignment horizontal="right" vertical="center"/>
    </xf>
    <xf numFmtId="167" fontId="17" fillId="0" borderId="1" xfId="0" applyNumberFormat="1" applyFont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 wrapText="1"/>
    </xf>
    <xf numFmtId="1" fontId="51" fillId="0" borderId="2" xfId="0" applyNumberFormat="1" applyFont="1" applyBorder="1" applyAlignment="1">
      <alignment horizontal="left" vertical="center"/>
    </xf>
    <xf numFmtId="173" fontId="51" fillId="0" borderId="2" xfId="0" applyNumberFormat="1" applyFont="1" applyBorder="1" applyAlignment="1">
      <alignment horizontal="right" vertical="center"/>
    </xf>
    <xf numFmtId="173" fontId="54" fillId="0" borderId="2" xfId="0" applyNumberFormat="1" applyFont="1" applyBorder="1" applyAlignment="1">
      <alignment horizontal="right" vertical="center"/>
    </xf>
    <xf numFmtId="0" fontId="58" fillId="0" borderId="0" xfId="0" applyFont="1"/>
    <xf numFmtId="1" fontId="55" fillId="0" borderId="2" xfId="0" applyNumberFormat="1" applyFont="1" applyBorder="1" applyAlignment="1">
      <alignment horizontal="left" vertical="center" wrapText="1"/>
    </xf>
    <xf numFmtId="173" fontId="55" fillId="0" borderId="2" xfId="0" quotePrefix="1" applyNumberFormat="1" applyFont="1" applyBorder="1" applyAlignment="1">
      <alignment horizontal="right" vertical="center"/>
    </xf>
    <xf numFmtId="173" fontId="76" fillId="0" borderId="2" xfId="0" applyNumberFormat="1" applyFont="1" applyBorder="1" applyAlignment="1">
      <alignment horizontal="right" vertical="center"/>
    </xf>
    <xf numFmtId="173" fontId="60" fillId="0" borderId="2" xfId="0" quotePrefix="1" applyNumberFormat="1" applyFont="1" applyBorder="1" applyAlignment="1">
      <alignment horizontal="right" vertical="center"/>
    </xf>
    <xf numFmtId="0" fontId="60" fillId="0" borderId="2" xfId="0" applyFont="1" applyBorder="1"/>
    <xf numFmtId="173" fontId="51" fillId="0" borderId="2" xfId="0" applyNumberFormat="1" applyFont="1" applyFill="1" applyBorder="1" applyAlignment="1">
      <alignment horizontal="right" vertical="center"/>
    </xf>
    <xf numFmtId="0" fontId="55" fillId="0" borderId="2" xfId="0" applyFont="1" applyBorder="1"/>
    <xf numFmtId="0" fontId="60" fillId="0" borderId="2" xfId="0" applyFont="1" applyBorder="1" applyAlignment="1">
      <alignment horizontal="center"/>
    </xf>
    <xf numFmtId="173" fontId="54" fillId="0" borderId="1" xfId="0" applyNumberFormat="1" applyFont="1" applyBorder="1" applyAlignment="1">
      <alignment horizontal="right" vertical="center"/>
    </xf>
    <xf numFmtId="173" fontId="54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6" fillId="0" borderId="0" xfId="0" applyFont="1" applyFill="1" applyBorder="1"/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4" fillId="0" borderId="0" xfId="0" applyFont="1" applyFill="1"/>
    <xf numFmtId="0" fontId="54" fillId="0" borderId="38" xfId="0" applyFont="1" applyBorder="1" applyAlignment="1">
      <alignment horizontal="left" vertical="center" indent="1"/>
    </xf>
    <xf numFmtId="0" fontId="51" fillId="0" borderId="38" xfId="0" applyFont="1" applyBorder="1" applyAlignment="1">
      <alignment horizontal="center" vertical="center"/>
    </xf>
    <xf numFmtId="0" fontId="30" fillId="0" borderId="38" xfId="0" applyFont="1" applyBorder="1" applyAlignment="1">
      <alignment horizontal="right" indent="3"/>
    </xf>
    <xf numFmtId="0" fontId="31" fillId="0" borderId="0" xfId="0" applyFont="1" applyBorder="1" applyAlignment="1">
      <alignment horizontal="center"/>
    </xf>
    <xf numFmtId="0" fontId="43" fillId="0" borderId="0" xfId="0" applyFont="1"/>
    <xf numFmtId="0" fontId="31" fillId="0" borderId="0" xfId="0" applyFont="1" applyAlignment="1">
      <alignment horizontal="center"/>
    </xf>
    <xf numFmtId="0" fontId="37" fillId="0" borderId="0" xfId="0" applyFont="1"/>
    <xf numFmtId="0" fontId="51" fillId="0" borderId="1" xfId="0" applyFont="1" applyBorder="1" applyAlignment="1">
      <alignment vertical="center"/>
    </xf>
    <xf numFmtId="174" fontId="51" fillId="0" borderId="1" xfId="0" applyNumberFormat="1" applyFont="1" applyBorder="1" applyAlignment="1">
      <alignment horizontal="right" vertical="center"/>
    </xf>
    <xf numFmtId="0" fontId="51" fillId="0" borderId="1" xfId="0" applyFont="1" applyBorder="1" applyAlignment="1">
      <alignment vertical="center" wrapText="1"/>
    </xf>
    <xf numFmtId="0" fontId="51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174" fontId="54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3" fontId="30" fillId="0" borderId="2" xfId="0" applyNumberFormat="1" applyFont="1" applyBorder="1" applyAlignment="1">
      <alignment horizontal="left" vertical="center" indent="2"/>
    </xf>
    <xf numFmtId="3" fontId="30" fillId="0" borderId="2" xfId="0" applyNumberFormat="1" applyFont="1" applyBorder="1" applyAlignment="1">
      <alignment horizontal="center" vertical="center"/>
    </xf>
    <xf numFmtId="3" fontId="30" fillId="0" borderId="2" xfId="0" quotePrefix="1" applyNumberFormat="1" applyFont="1" applyBorder="1" applyAlignment="1">
      <alignment horizontal="center" vertical="center"/>
    </xf>
    <xf numFmtId="3" fontId="30" fillId="0" borderId="2" xfId="0" quotePrefix="1" applyNumberFormat="1" applyFont="1" applyFill="1" applyBorder="1" applyAlignment="1">
      <alignment horizontal="center" vertical="center"/>
    </xf>
    <xf numFmtId="3" fontId="30" fillId="0" borderId="3" xfId="0" quotePrefix="1" applyNumberFormat="1" applyFont="1" applyFill="1" applyBorder="1" applyAlignment="1">
      <alignment horizontal="center" vertical="center"/>
    </xf>
    <xf numFmtId="0" fontId="35" fillId="0" borderId="0" xfId="31" applyFont="1" applyBorder="1" applyAlignment="1">
      <alignment horizontal="center" vertical="center"/>
    </xf>
    <xf numFmtId="0" fontId="61" fillId="0" borderId="0" xfId="31" applyFont="1" applyBorder="1" applyAlignment="1">
      <alignment horizontal="center" vertical="center" wrapText="1"/>
    </xf>
    <xf numFmtId="0" fontId="61" fillId="0" borderId="0" xfId="31" applyFont="1" applyBorder="1" applyAlignment="1">
      <alignment horizontal="center" vertical="center"/>
    </xf>
    <xf numFmtId="0" fontId="35" fillId="0" borderId="0" xfId="31" applyFont="1" applyBorder="1" applyAlignment="1">
      <alignment horizontal="center" vertical="center" wrapText="1"/>
    </xf>
    <xf numFmtId="0" fontId="35" fillId="0" borderId="0" xfId="31" applyFont="1" applyFill="1" applyBorder="1" applyAlignment="1">
      <alignment horizontal="center" vertical="center"/>
    </xf>
    <xf numFmtId="0" fontId="35" fillId="0" borderId="0" xfId="31" applyFont="1" applyFill="1" applyBorder="1" applyAlignment="1">
      <alignment horizontal="center" vertical="center" wrapText="1"/>
    </xf>
    <xf numFmtId="0" fontId="63" fillId="0" borderId="0" xfId="31" applyFont="1" applyBorder="1" applyAlignment="1">
      <alignment horizontal="center"/>
    </xf>
    <xf numFmtId="0" fontId="63" fillId="0" borderId="0" xfId="31" applyFont="1" applyBorder="1" applyAlignment="1">
      <alignment horizontal="center" wrapText="1"/>
    </xf>
    <xf numFmtId="0" fontId="35" fillId="0" borderId="0" xfId="31" applyFont="1" applyBorder="1" applyAlignment="1">
      <alignment horizontal="center" vertical="top"/>
    </xf>
    <xf numFmtId="0" fontId="35" fillId="0" borderId="0" xfId="31" applyFont="1" applyBorder="1" applyAlignment="1">
      <alignment horizontal="center" wrapText="1"/>
    </xf>
    <xf numFmtId="0" fontId="35" fillId="0" borderId="0" xfId="31" applyFont="1" applyBorder="1" applyAlignment="1">
      <alignment horizontal="center" vertical="top" wrapText="1"/>
    </xf>
    <xf numFmtId="0" fontId="61" fillId="0" borderId="0" xfId="31" applyFont="1" applyBorder="1" applyAlignment="1">
      <alignment horizontal="center" vertical="top" wrapText="1"/>
    </xf>
    <xf numFmtId="0" fontId="61" fillId="0" borderId="0" xfId="31" applyFont="1" applyBorder="1" applyAlignment="1">
      <alignment horizontal="center"/>
    </xf>
    <xf numFmtId="0" fontId="78" fillId="0" borderId="0" xfId="36" applyBorder="1" applyAlignment="1">
      <alignment vertical="center"/>
    </xf>
    <xf numFmtId="0" fontId="78" fillId="0" borderId="0" xfId="36" applyBorder="1" applyAlignment="1">
      <alignment vertical="center" wrapText="1"/>
    </xf>
    <xf numFmtId="0" fontId="78" fillId="0" borderId="0" xfId="36" applyFill="1" applyBorder="1" applyAlignment="1">
      <alignment vertical="center"/>
    </xf>
    <xf numFmtId="0" fontId="78" fillId="0" borderId="0" xfId="36" applyFill="1" applyBorder="1" applyAlignment="1">
      <alignment vertical="center" wrapText="1"/>
    </xf>
    <xf numFmtId="165" fontId="78" fillId="0" borderId="0" xfId="36" applyNumberFormat="1" applyBorder="1" applyAlignment="1">
      <alignment vertical="center" wrapText="1"/>
    </xf>
    <xf numFmtId="0" fontId="78" fillId="0" borderId="0" xfId="36" applyBorder="1" applyAlignment="1">
      <alignment vertical="top" wrapText="1"/>
    </xf>
    <xf numFmtId="0" fontId="78" fillId="0" borderId="0" xfId="36"/>
    <xf numFmtId="0" fontId="78" fillId="0" borderId="0" xfId="36" applyAlignment="1">
      <alignment wrapText="1"/>
    </xf>
    <xf numFmtId="0" fontId="78" fillId="0" borderId="0" xfId="36" applyBorder="1" applyAlignment="1">
      <alignment horizontal="left" wrapText="1"/>
    </xf>
    <xf numFmtId="0" fontId="78" fillId="0" borderId="0" xfId="36" applyBorder="1" applyAlignment="1">
      <alignment wrapText="1"/>
    </xf>
    <xf numFmtId="0" fontId="78" fillId="0" borderId="0" xfId="36" applyAlignment="1">
      <alignment horizontal="left" vertical="center"/>
    </xf>
    <xf numFmtId="165" fontId="79" fillId="0" borderId="0" xfId="36" applyNumberFormat="1" applyFont="1" applyBorder="1" applyAlignment="1">
      <alignment vertical="center" wrapText="1"/>
    </xf>
    <xf numFmtId="170" fontId="54" fillId="0" borderId="2" xfId="29" applyNumberFormat="1" applyFont="1" applyBorder="1" applyAlignment="1">
      <alignment horizontal="center" vertical="center" wrapText="1"/>
    </xf>
    <xf numFmtId="170" fontId="55" fillId="0" borderId="2" xfId="29" applyNumberFormat="1" applyFont="1" applyBorder="1" applyAlignment="1">
      <alignment horizontal="center" vertical="center" wrapText="1"/>
    </xf>
    <xf numFmtId="170" fontId="55" fillId="0" borderId="3" xfId="29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3" fontId="0" fillId="0" borderId="1" xfId="0" applyNumberFormat="1" applyBorder="1"/>
    <xf numFmtId="0" fontId="0" fillId="0" borderId="1" xfId="0" applyBorder="1"/>
    <xf numFmtId="0" fontId="24" fillId="0" borderId="25" xfId="0" applyFont="1" applyBorder="1"/>
    <xf numFmtId="3" fontId="24" fillId="0" borderId="40" xfId="0" applyNumberFormat="1" applyFont="1" applyBorder="1"/>
    <xf numFmtId="3" fontId="24" fillId="0" borderId="31" xfId="0" applyNumberFormat="1" applyFont="1" applyBorder="1"/>
    <xf numFmtId="0" fontId="3" fillId="0" borderId="41" xfId="0" applyFont="1" applyBorder="1"/>
    <xf numFmtId="3" fontId="0" fillId="0" borderId="42" xfId="0" applyNumberFormat="1" applyBorder="1"/>
    <xf numFmtId="3" fontId="0" fillId="0" borderId="43" xfId="0" applyNumberFormat="1" applyBorder="1"/>
    <xf numFmtId="0" fontId="3" fillId="0" borderId="44" xfId="0" applyFont="1" applyBorder="1"/>
    <xf numFmtId="3" fontId="0" fillId="0" borderId="45" xfId="0" applyNumberFormat="1" applyBorder="1"/>
    <xf numFmtId="0" fontId="3" fillId="0" borderId="46" xfId="0" applyFont="1" applyBorder="1"/>
    <xf numFmtId="3" fontId="0" fillId="0" borderId="47" xfId="0" applyNumberFormat="1" applyBorder="1"/>
    <xf numFmtId="0" fontId="0" fillId="0" borderId="47" xfId="0" applyBorder="1"/>
    <xf numFmtId="3" fontId="0" fillId="0" borderId="48" xfId="0" applyNumberFormat="1" applyBorder="1"/>
    <xf numFmtId="0" fontId="24" fillId="0" borderId="40" xfId="0" applyFont="1" applyBorder="1"/>
    <xf numFmtId="0" fontId="24" fillId="0" borderId="31" xfId="0" applyFont="1" applyBorder="1"/>
    <xf numFmtId="0" fontId="82" fillId="0" borderId="0" xfId="31" applyFont="1" applyBorder="1"/>
    <xf numFmtId="0" fontId="82" fillId="0" borderId="0" xfId="31" applyFont="1" applyBorder="1" applyAlignment="1">
      <alignment horizontal="center" vertical="center" wrapText="1"/>
    </xf>
    <xf numFmtId="0" fontId="82" fillId="0" borderId="0" xfId="31" applyFont="1" applyBorder="1" applyAlignment="1">
      <alignment horizontal="center" vertical="center"/>
    </xf>
    <xf numFmtId="0" fontId="82" fillId="0" borderId="0" xfId="31" applyFont="1" applyBorder="1" applyAlignment="1">
      <alignment horizontal="center"/>
    </xf>
    <xf numFmtId="0" fontId="3" fillId="0" borderId="0" xfId="0" applyFont="1" applyAlignment="1"/>
    <xf numFmtId="0" fontId="24" fillId="0" borderId="25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83" fillId="0" borderId="0" xfId="0" applyFont="1"/>
    <xf numFmtId="167" fontId="82" fillId="0" borderId="0" xfId="31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3" fillId="0" borderId="3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 wrapText="1"/>
    </xf>
    <xf numFmtId="0" fontId="0" fillId="0" borderId="42" xfId="0" applyBorder="1" applyAlignment="1">
      <alignment horizontal="center"/>
    </xf>
    <xf numFmtId="167" fontId="0" fillId="0" borderId="4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167" fontId="82" fillId="0" borderId="0" xfId="31" applyNumberFormat="1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center" textRotation="90" wrapText="1"/>
    </xf>
    <xf numFmtId="2" fontId="22" fillId="0" borderId="26" xfId="0" applyNumberFormat="1" applyFont="1" applyBorder="1" applyAlignment="1">
      <alignment horizontal="center" vertical="center" wrapText="1"/>
    </xf>
    <xf numFmtId="167" fontId="25" fillId="0" borderId="6" xfId="0" applyNumberFormat="1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 vertical="center"/>
    </xf>
    <xf numFmtId="167" fontId="21" fillId="0" borderId="54" xfId="0" applyNumberFormat="1" applyFont="1" applyBorder="1" applyAlignment="1">
      <alignment horizontal="center" vertical="center"/>
    </xf>
    <xf numFmtId="167" fontId="21" fillId="0" borderId="55" xfId="0" applyNumberFormat="1" applyFont="1" applyBorder="1" applyAlignment="1">
      <alignment horizontal="center" vertical="center"/>
    </xf>
    <xf numFmtId="167" fontId="21" fillId="0" borderId="56" xfId="0" applyNumberFormat="1" applyFont="1" applyBorder="1" applyAlignment="1">
      <alignment horizontal="center" vertical="center"/>
    </xf>
    <xf numFmtId="0" fontId="63" fillId="0" borderId="0" xfId="31" applyFont="1" applyBorder="1" applyAlignment="1">
      <alignment horizontal="left"/>
    </xf>
    <xf numFmtId="0" fontId="63" fillId="0" borderId="0" xfId="31" applyFont="1" applyBorder="1" applyAlignment="1">
      <alignment horizontal="left" wrapText="1"/>
    </xf>
    <xf numFmtId="0" fontId="63" fillId="0" borderId="0" xfId="31" applyFont="1" applyBorder="1" applyAlignment="1">
      <alignment horizontal="left" vertical="center"/>
    </xf>
    <xf numFmtId="0" fontId="65" fillId="0" borderId="0" xfId="31" applyFont="1" applyBorder="1" applyAlignment="1">
      <alignment horizontal="center" vertical="center"/>
    </xf>
    <xf numFmtId="0" fontId="63" fillId="0" borderId="0" xfId="31" applyFont="1" applyBorder="1" applyAlignment="1">
      <alignment horizontal="left" vertical="center" wrapText="1"/>
    </xf>
    <xf numFmtId="0" fontId="82" fillId="0" borderId="0" xfId="3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2" fontId="51" fillId="0" borderId="7" xfId="0" applyNumberFormat="1" applyFont="1" applyBorder="1" applyAlignment="1">
      <alignment horizontal="center" vertical="center"/>
    </xf>
    <xf numFmtId="2" fontId="51" fillId="0" borderId="3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54" fillId="0" borderId="7" xfId="24" applyFont="1" applyBorder="1" applyAlignment="1">
      <alignment horizontal="center" vertical="center"/>
    </xf>
    <xf numFmtId="0" fontId="54" fillId="0" borderId="2" xfId="24" applyFont="1" applyBorder="1" applyAlignment="1">
      <alignment horizontal="center" vertical="center"/>
    </xf>
    <xf numFmtId="0" fontId="54" fillId="0" borderId="3" xfId="24" applyFont="1" applyBorder="1" applyAlignment="1">
      <alignment horizontal="center" vertical="center"/>
    </xf>
    <xf numFmtId="1" fontId="54" fillId="0" borderId="8" xfId="25" applyNumberFormat="1" applyFont="1" applyBorder="1" applyAlignment="1">
      <alignment horizontal="center" wrapText="1"/>
    </xf>
    <xf numFmtId="0" fontId="51" fillId="0" borderId="14" xfId="19" applyFont="1" applyBorder="1" applyAlignment="1">
      <alignment horizontal="center"/>
    </xf>
    <xf numFmtId="0" fontId="51" fillId="0" borderId="13" xfId="19" applyFont="1" applyBorder="1" applyAlignment="1">
      <alignment horizontal="center"/>
    </xf>
    <xf numFmtId="1" fontId="54" fillId="0" borderId="7" xfId="25" applyNumberFormat="1" applyFont="1" applyBorder="1" applyAlignment="1">
      <alignment horizontal="center" vertical="center" wrapText="1"/>
    </xf>
    <xf numFmtId="0" fontId="51" fillId="0" borderId="7" xfId="19" applyFont="1" applyBorder="1" applyAlignment="1">
      <alignment horizontal="center" vertical="center"/>
    </xf>
    <xf numFmtId="0" fontId="54" fillId="0" borderId="7" xfId="24" applyFont="1" applyBorder="1" applyAlignment="1">
      <alignment vertical="center"/>
    </xf>
    <xf numFmtId="0" fontId="54" fillId="0" borderId="2" xfId="24" applyFont="1" applyBorder="1" applyAlignment="1">
      <alignment vertical="center"/>
    </xf>
    <xf numFmtId="0" fontId="54" fillId="0" borderId="3" xfId="24" applyFont="1" applyBorder="1" applyAlignment="1">
      <alignment vertical="center"/>
    </xf>
    <xf numFmtId="165" fontId="54" fillId="0" borderId="8" xfId="25" applyFont="1" applyBorder="1" applyAlignment="1">
      <alignment horizontal="center" vertical="center" wrapText="1"/>
    </xf>
    <xf numFmtId="0" fontId="51" fillId="0" borderId="14" xfId="19" applyFont="1" applyBorder="1" applyAlignment="1">
      <alignment horizontal="center" vertical="center"/>
    </xf>
    <xf numFmtId="0" fontId="51" fillId="0" borderId="13" xfId="19" applyFont="1" applyBorder="1" applyAlignment="1">
      <alignment horizontal="center" vertical="center"/>
    </xf>
    <xf numFmtId="1" fontId="54" fillId="0" borderId="9" xfId="25" applyNumberFormat="1" applyFont="1" applyBorder="1" applyAlignment="1">
      <alignment horizontal="center" vertical="center" wrapText="1"/>
    </xf>
    <xf numFmtId="0" fontId="51" fillId="0" borderId="12" xfId="19" applyFont="1" applyBorder="1" applyAlignment="1">
      <alignment horizontal="center" vertical="center"/>
    </xf>
    <xf numFmtId="1" fontId="54" fillId="0" borderId="8" xfId="25" applyNumberFormat="1" applyFont="1" applyBorder="1" applyAlignment="1">
      <alignment horizontal="center" vertical="center" wrapText="1"/>
    </xf>
    <xf numFmtId="0" fontId="51" fillId="0" borderId="10" xfId="19" applyFont="1" applyBorder="1" applyAlignment="1">
      <alignment horizontal="center" vertical="center"/>
    </xf>
    <xf numFmtId="165" fontId="19" fillId="0" borderId="0" xfId="25" applyFont="1" applyBorder="1" applyAlignment="1">
      <alignment horizontal="left" vertical="center"/>
    </xf>
    <xf numFmtId="0" fontId="36" fillId="0" borderId="9" xfId="24" applyFont="1" applyBorder="1" applyAlignment="1">
      <alignment horizontal="center" vertical="center"/>
    </xf>
    <xf numFmtId="0" fontId="36" fillId="0" borderId="12" xfId="24" applyFont="1" applyBorder="1" applyAlignment="1">
      <alignment horizontal="center" vertical="center"/>
    </xf>
    <xf numFmtId="165" fontId="54" fillId="0" borderId="14" xfId="25" applyFont="1" applyBorder="1" applyAlignment="1">
      <alignment horizontal="center" vertical="center" wrapText="1"/>
    </xf>
    <xf numFmtId="165" fontId="54" fillId="0" borderId="13" xfId="25" applyFont="1" applyBorder="1" applyAlignment="1">
      <alignment horizontal="center" vertical="center" wrapText="1"/>
    </xf>
    <xf numFmtId="0" fontId="51" fillId="0" borderId="12" xfId="19" applyFont="1" applyBorder="1" applyAlignment="1">
      <alignment horizontal="center"/>
    </xf>
    <xf numFmtId="167" fontId="51" fillId="0" borderId="2" xfId="0" applyNumberFormat="1" applyFont="1" applyFill="1" applyBorder="1" applyAlignment="1">
      <alignment horizontal="center" vertical="center"/>
    </xf>
    <xf numFmtId="167" fontId="51" fillId="0" borderId="3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left" vertical="top"/>
    </xf>
    <xf numFmtId="0" fontId="64" fillId="0" borderId="7" xfId="31" applyFont="1" applyFill="1" applyBorder="1" applyAlignment="1">
      <alignment horizontal="center" vertical="center" wrapText="1"/>
    </xf>
    <xf numFmtId="0" fontId="64" fillId="0" borderId="3" xfId="31" applyFont="1" applyFill="1" applyBorder="1" applyAlignment="1">
      <alignment horizontal="center" vertical="center" wrapText="1"/>
    </xf>
    <xf numFmtId="0" fontId="63" fillId="0" borderId="16" xfId="31" applyFont="1" applyFill="1" applyBorder="1" applyAlignment="1">
      <alignment horizontal="left" vertical="center" wrapText="1"/>
    </xf>
    <xf numFmtId="0" fontId="63" fillId="0" borderId="5" xfId="31" applyFont="1" applyFill="1" applyBorder="1" applyAlignment="1">
      <alignment horizontal="left" vertical="center" wrapText="1"/>
    </xf>
    <xf numFmtId="0" fontId="35" fillId="0" borderId="2" xfId="31" applyFont="1" applyFill="1" applyBorder="1" applyAlignment="1">
      <alignment horizontal="center" vertical="center" wrapText="1"/>
    </xf>
    <xf numFmtId="0" fontId="35" fillId="0" borderId="3" xfId="3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167" fontId="51" fillId="0" borderId="2" xfId="0" applyNumberFormat="1" applyFont="1" applyBorder="1" applyAlignment="1">
      <alignment horizontal="center" vertical="center"/>
    </xf>
    <xf numFmtId="167" fontId="51" fillId="0" borderId="3" xfId="0" applyNumberFormat="1" applyFont="1" applyBorder="1" applyAlignment="1">
      <alignment horizontal="center" vertical="center"/>
    </xf>
    <xf numFmtId="177" fontId="51" fillId="0" borderId="7" xfId="35" applyNumberFormat="1" applyFont="1" applyBorder="1" applyAlignment="1">
      <alignment horizontal="center" vertical="center"/>
    </xf>
    <xf numFmtId="177" fontId="51" fillId="0" borderId="3" xfId="35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16" applyFont="1" applyBorder="1" applyAlignment="1">
      <alignment horizontal="left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0" fillId="0" borderId="0" xfId="33" applyFont="1" applyAlignment="1">
      <alignment horizontal="left" wrapText="1"/>
    </xf>
    <xf numFmtId="0" fontId="71" fillId="0" borderId="0" xfId="33" applyFont="1" applyAlignment="1">
      <alignment horizontal="left" wrapText="1"/>
    </xf>
    <xf numFmtId="0" fontId="72" fillId="0" borderId="0" xfId="33" applyFont="1" applyBorder="1" applyAlignment="1">
      <alignment horizontal="left" wrapText="1"/>
    </xf>
    <xf numFmtId="0" fontId="4" fillId="0" borderId="0" xfId="33" applyFont="1" applyBorder="1" applyAlignment="1">
      <alignment horizontal="left" wrapText="1"/>
    </xf>
    <xf numFmtId="0" fontId="66" fillId="0" borderId="7" xfId="33" applyFont="1" applyBorder="1" applyAlignment="1">
      <alignment horizontal="center" vertical="center" wrapText="1"/>
    </xf>
    <xf numFmtId="0" fontId="66" fillId="0" borderId="3" xfId="33" applyFont="1" applyBorder="1" applyAlignment="1">
      <alignment horizontal="center" vertical="center" wrapText="1"/>
    </xf>
    <xf numFmtId="0" fontId="66" fillId="0" borderId="1" xfId="33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36" fillId="0" borderId="7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37" fontId="36" fillId="0" borderId="9" xfId="29" applyNumberFormat="1" applyFont="1" applyFill="1" applyBorder="1" applyAlignment="1">
      <alignment horizontal="center" vertical="center"/>
    </xf>
    <xf numFmtId="37" fontId="36" fillId="0" borderId="12" xfId="29" applyNumberFormat="1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25" xfId="0" applyFont="1" applyBorder="1" applyAlignment="1">
      <alignment horizontal="center" vertical="top"/>
    </xf>
    <xf numFmtId="0" fontId="24" fillId="0" borderId="40" xfId="0" applyFont="1" applyBorder="1" applyAlignment="1">
      <alignment horizontal="center" vertical="top"/>
    </xf>
    <xf numFmtId="0" fontId="24" fillId="0" borderId="40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0" fontId="24" fillId="0" borderId="2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167" fontId="54" fillId="0" borderId="9" xfId="0" applyNumberFormat="1" applyFont="1" applyBorder="1" applyAlignment="1">
      <alignment horizontal="center" wrapText="1"/>
    </xf>
    <xf numFmtId="167" fontId="54" fillId="0" borderId="12" xfId="0" applyNumberFormat="1" applyFont="1" applyBorder="1" applyAlignment="1">
      <alignment horizontal="center" wrapText="1"/>
    </xf>
    <xf numFmtId="167" fontId="17" fillId="0" borderId="1" xfId="0" applyNumberFormat="1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left" vertical="center" indent="1"/>
    </xf>
    <xf numFmtId="0" fontId="54" fillId="0" borderId="2" xfId="0" applyFont="1" applyBorder="1" applyAlignment="1">
      <alignment horizontal="left" vertical="center" indent="1"/>
    </xf>
    <xf numFmtId="0" fontId="54" fillId="0" borderId="38" xfId="0" applyFont="1" applyBorder="1" applyAlignment="1">
      <alignment horizontal="left" vertical="center" indent="1"/>
    </xf>
    <xf numFmtId="0" fontId="54" fillId="0" borderId="39" xfId="0" applyFont="1" applyFill="1" applyBorder="1" applyAlignment="1">
      <alignment horizontal="left" vertical="center" indent="1"/>
    </xf>
    <xf numFmtId="0" fontId="54" fillId="0" borderId="38" xfId="0" applyFont="1" applyFill="1" applyBorder="1" applyAlignment="1">
      <alignment horizontal="left" vertical="center" indent="1"/>
    </xf>
    <xf numFmtId="0" fontId="30" fillId="0" borderId="7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54" fillId="0" borderId="7" xfId="0" applyFont="1" applyBorder="1" applyAlignment="1">
      <alignment horizontal="left" vertical="center" indent="1"/>
    </xf>
    <xf numFmtId="0" fontId="37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3" fontId="30" fillId="0" borderId="8" xfId="0" applyNumberFormat="1" applyFont="1" applyBorder="1" applyAlignment="1">
      <alignment horizontal="right" vertical="center" indent="4"/>
    </xf>
    <xf numFmtId="3" fontId="30" fillId="0" borderId="13" xfId="0" applyNumberFormat="1" applyFont="1" applyBorder="1" applyAlignment="1">
      <alignment horizontal="right" vertical="center" indent="4"/>
    </xf>
    <xf numFmtId="3" fontId="30" fillId="0" borderId="8" xfId="35" applyNumberFormat="1" applyFont="1" applyBorder="1" applyAlignment="1">
      <alignment horizontal="center" vertical="center"/>
    </xf>
    <xf numFmtId="3" fontId="30" fillId="0" borderId="13" xfId="35" applyNumberFormat="1" applyFont="1" applyBorder="1" applyAlignment="1">
      <alignment horizontal="center" vertical="center"/>
    </xf>
    <xf numFmtId="3" fontId="30" fillId="0" borderId="6" xfId="0" applyNumberFormat="1" applyFont="1" applyBorder="1" applyAlignment="1">
      <alignment horizontal="right" vertical="center" indent="4"/>
    </xf>
    <xf numFmtId="3" fontId="30" fillId="0" borderId="11" xfId="0" applyNumberFormat="1" applyFont="1" applyBorder="1" applyAlignment="1">
      <alignment horizontal="right" vertical="center" indent="4"/>
    </xf>
    <xf numFmtId="3" fontId="30" fillId="0" borderId="6" xfId="35" applyNumberFormat="1" applyFont="1" applyBorder="1" applyAlignment="1">
      <alignment horizontal="center" vertical="center"/>
    </xf>
    <xf numFmtId="3" fontId="30" fillId="0" borderId="11" xfId="35" applyNumberFormat="1" applyFont="1" applyBorder="1" applyAlignment="1">
      <alignment horizontal="center" vertical="center"/>
    </xf>
    <xf numFmtId="3" fontId="30" fillId="0" borderId="6" xfId="0" applyNumberFormat="1" applyFont="1" applyFill="1" applyBorder="1" applyAlignment="1">
      <alignment horizontal="right" vertical="center" indent="4"/>
    </xf>
    <xf numFmtId="3" fontId="30" fillId="0" borderId="11" xfId="0" applyNumberFormat="1" applyFont="1" applyFill="1" applyBorder="1" applyAlignment="1">
      <alignment horizontal="right" vertical="center" indent="4"/>
    </xf>
    <xf numFmtId="3" fontId="30" fillId="0" borderId="3" xfId="0" applyNumberFormat="1" applyFont="1" applyBorder="1" applyAlignment="1">
      <alignment horizontal="right" vertical="center" indent="4"/>
    </xf>
    <xf numFmtId="3" fontId="30" fillId="0" borderId="4" xfId="35" applyNumberFormat="1" applyFont="1" applyBorder="1" applyAlignment="1">
      <alignment horizontal="center" vertical="center"/>
    </xf>
    <xf numFmtId="3" fontId="30" fillId="0" borderId="5" xfId="35" applyNumberFormat="1" applyFont="1" applyBorder="1" applyAlignment="1">
      <alignment horizontal="center" vertical="center"/>
    </xf>
    <xf numFmtId="3" fontId="30" fillId="0" borderId="6" xfId="35" applyNumberFormat="1" applyFont="1" applyFill="1" applyBorder="1" applyAlignment="1">
      <alignment horizontal="center" vertical="center"/>
    </xf>
    <xf numFmtId="3" fontId="30" fillId="0" borderId="11" xfId="35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>
      <alignment horizontal="right" vertical="center" indent="4"/>
    </xf>
  </cellXfs>
  <cellStyles count="37">
    <cellStyle name="Comma" xfId="35" builtinId="3"/>
    <cellStyle name="Comma [0] 2" xfId="2"/>
    <cellStyle name="Comma [0] 2 2" xfId="3"/>
    <cellStyle name="Comma [0] 3" xfId="4"/>
    <cellStyle name="Comma 2" xfId="5"/>
    <cellStyle name="Comma 2 2" xfId="6"/>
    <cellStyle name="Comma 2 3" xfId="7"/>
    <cellStyle name="Comma 2 4" xfId="8"/>
    <cellStyle name="Comma 2_Book1" xfId="9"/>
    <cellStyle name="Comma 3" xfId="10"/>
    <cellStyle name="Comma 4" xfId="11"/>
    <cellStyle name="Comma 4 2" xfId="12"/>
    <cellStyle name="Comma 5" xfId="13"/>
    <cellStyle name="Comma 5 2" xfId="14"/>
    <cellStyle name="Comma 6" xfId="15"/>
    <cellStyle name="Comma 7" xfId="29"/>
    <cellStyle name="Comma 8" xfId="30"/>
    <cellStyle name="Comma 9" xfId="34"/>
    <cellStyle name="Hyperlink" xfId="36" builtinId="8"/>
    <cellStyle name="Normal" xfId="0" builtinId="0"/>
    <cellStyle name="Normal 2" xfId="16"/>
    <cellStyle name="Normal 2 13" xfId="32"/>
    <cellStyle name="Normal 2 2" xfId="17"/>
    <cellStyle name="Normal 2 3" xfId="18"/>
    <cellStyle name="Normal 3" xfId="19"/>
    <cellStyle name="Normal 3 2" xfId="20"/>
    <cellStyle name="Normal 4" xfId="21"/>
    <cellStyle name="Normal 5" xfId="22"/>
    <cellStyle name="Normal 6" xfId="28"/>
    <cellStyle name="Normal 7" xfId="31"/>
    <cellStyle name="Normal 8" xfId="23"/>
    <cellStyle name="Normal 9" xfId="33"/>
    <cellStyle name="Normal_ind'03 test 2" xfId="24"/>
    <cellStyle name="Normal_indicator water" xfId="25"/>
    <cellStyle name="Normal_q2001water972000" xfId="1"/>
    <cellStyle name="Percent 2" xfId="26"/>
    <cellStyle name="Percent 2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0</xdr:col>
      <xdr:colOff>1285874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90550"/>
          <a:ext cx="1285874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0</xdr:col>
      <xdr:colOff>923925</xdr:colOff>
      <xdr:row>3</xdr:row>
      <xdr:rowOff>504825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19100"/>
          <a:ext cx="92392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1</xdr:col>
      <xdr:colOff>0</xdr:colOff>
      <xdr:row>4</xdr:row>
      <xdr:rowOff>9525</xdr:rowOff>
    </xdr:to>
    <xdr:cxnSp macro="">
      <xdr:nvCxnSpPr>
        <xdr:cNvPr id="2" name="Straight Connector 9"/>
        <xdr:cNvCxnSpPr>
          <a:cxnSpLocks noChangeShapeType="1"/>
        </xdr:cNvCxnSpPr>
      </xdr:nvCxnSpPr>
      <xdr:spPr bwMode="auto">
        <a:xfrm>
          <a:off x="9525" y="8486775"/>
          <a:ext cx="904875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C7" sqref="C7"/>
    </sheetView>
  </sheetViews>
  <sheetFormatPr defaultColWidth="9.140625" defaultRowHeight="12.75" x14ac:dyDescent="0.2"/>
  <cols>
    <col min="1" max="1" width="8.42578125" style="258" customWidth="1"/>
    <col min="2" max="2" width="61.140625" style="258" customWidth="1"/>
    <col min="3" max="3" width="13.28515625" style="273" customWidth="1"/>
    <col min="4" max="16384" width="9.140625" style="258"/>
  </cols>
  <sheetData>
    <row r="1" spans="1:4" ht="15.75" x14ac:dyDescent="0.2">
      <c r="A1" s="484" t="s">
        <v>123</v>
      </c>
      <c r="B1" s="484"/>
      <c r="C1" s="484"/>
      <c r="D1" s="484"/>
    </row>
    <row r="2" spans="1:4" ht="27.75" customHeight="1" x14ac:dyDescent="0.2">
      <c r="A2" s="259"/>
      <c r="B2" s="256" t="s">
        <v>124</v>
      </c>
      <c r="C2" s="256" t="s">
        <v>269</v>
      </c>
      <c r="D2" s="259"/>
    </row>
    <row r="3" spans="1:4" ht="36" customHeight="1" x14ac:dyDescent="0.2">
      <c r="A3" s="485" t="s">
        <v>125</v>
      </c>
      <c r="B3" s="485"/>
      <c r="C3" s="256"/>
      <c r="D3" s="260"/>
    </row>
    <row r="4" spans="1:4" ht="15" customHeight="1" x14ac:dyDescent="0.2">
      <c r="A4" s="258">
        <v>1</v>
      </c>
      <c r="B4" s="413" t="s">
        <v>297</v>
      </c>
      <c r="C4" s="408">
        <v>1.1000000000000001</v>
      </c>
    </row>
    <row r="5" spans="1:4" x14ac:dyDescent="0.2">
      <c r="B5" s="261"/>
      <c r="C5" s="408"/>
    </row>
    <row r="6" spans="1:4" x14ac:dyDescent="0.2">
      <c r="B6" s="261"/>
      <c r="C6" s="400"/>
    </row>
    <row r="7" spans="1:4" ht="25.5" x14ac:dyDescent="0.2">
      <c r="A7" s="258">
        <v>2</v>
      </c>
      <c r="B7" s="262" t="s">
        <v>126</v>
      </c>
      <c r="C7" s="401"/>
    </row>
    <row r="8" spans="1:4" x14ac:dyDescent="0.2">
      <c r="B8" s="263"/>
      <c r="C8" s="402"/>
    </row>
    <row r="9" spans="1:4" ht="25.5" x14ac:dyDescent="0.2">
      <c r="A9" s="258">
        <v>3</v>
      </c>
      <c r="B9" s="262" t="s">
        <v>127</v>
      </c>
      <c r="C9" s="401"/>
    </row>
    <row r="10" spans="1:4" x14ac:dyDescent="0.2">
      <c r="B10" s="262"/>
      <c r="C10" s="401"/>
    </row>
    <row r="11" spans="1:4" x14ac:dyDescent="0.2">
      <c r="A11" s="258">
        <v>4</v>
      </c>
      <c r="B11" s="262" t="s">
        <v>128</v>
      </c>
      <c r="C11" s="401"/>
    </row>
    <row r="12" spans="1:4" ht="42.75" customHeight="1" x14ac:dyDescent="0.2">
      <c r="A12" s="483" t="s">
        <v>129</v>
      </c>
      <c r="B12" s="483"/>
      <c r="C12" s="259"/>
    </row>
    <row r="13" spans="1:4" x14ac:dyDescent="0.2">
      <c r="A13" s="258">
        <v>1</v>
      </c>
      <c r="B13" s="262" t="s">
        <v>130</v>
      </c>
      <c r="C13" s="401"/>
    </row>
    <row r="14" spans="1:4" x14ac:dyDescent="0.2">
      <c r="B14" s="263"/>
      <c r="C14" s="402"/>
    </row>
    <row r="15" spans="1:4" x14ac:dyDescent="0.2">
      <c r="A15" s="258">
        <v>2</v>
      </c>
      <c r="B15" s="263" t="s">
        <v>131</v>
      </c>
      <c r="C15" s="402"/>
    </row>
    <row r="16" spans="1:4" x14ac:dyDescent="0.2">
      <c r="B16" s="263"/>
      <c r="C16" s="402"/>
    </row>
    <row r="17" spans="1:4" x14ac:dyDescent="0.2">
      <c r="A17" s="258">
        <v>3</v>
      </c>
      <c r="B17" s="262" t="s">
        <v>132</v>
      </c>
      <c r="C17" s="401"/>
    </row>
    <row r="18" spans="1:4" x14ac:dyDescent="0.2">
      <c r="B18" s="261"/>
      <c r="C18" s="400"/>
    </row>
    <row r="19" spans="1:4" x14ac:dyDescent="0.2">
      <c r="A19" s="258">
        <v>4</v>
      </c>
      <c r="B19" s="413" t="s">
        <v>280</v>
      </c>
      <c r="C19" s="400">
        <v>2.4</v>
      </c>
    </row>
    <row r="20" spans="1:4" x14ac:dyDescent="0.2">
      <c r="B20" s="261"/>
      <c r="C20" s="400"/>
    </row>
    <row r="21" spans="1:4" x14ac:dyDescent="0.2">
      <c r="A21" s="258">
        <v>5</v>
      </c>
      <c r="B21" s="414" t="s">
        <v>214</v>
      </c>
      <c r="C21" s="403">
        <v>2.5</v>
      </c>
    </row>
    <row r="22" spans="1:4" x14ac:dyDescent="0.2">
      <c r="A22" s="483" t="s">
        <v>133</v>
      </c>
      <c r="B22" s="483"/>
      <c r="C22" s="259"/>
    </row>
    <row r="23" spans="1:4" x14ac:dyDescent="0.2">
      <c r="A23" s="258">
        <v>1</v>
      </c>
      <c r="B23" s="415" t="s">
        <v>281</v>
      </c>
      <c r="C23" s="404">
        <v>3.1</v>
      </c>
      <c r="D23" s="486" t="s">
        <v>406</v>
      </c>
    </row>
    <row r="24" spans="1:4" x14ac:dyDescent="0.2">
      <c r="B24" s="264"/>
      <c r="C24" s="404"/>
      <c r="D24" s="486"/>
    </row>
    <row r="25" spans="1:4" x14ac:dyDescent="0.2">
      <c r="A25" s="258">
        <v>2</v>
      </c>
      <c r="B25" s="415" t="s">
        <v>282</v>
      </c>
      <c r="C25" s="404">
        <v>3.2</v>
      </c>
      <c r="D25" s="486"/>
    </row>
    <row r="26" spans="1:4" x14ac:dyDescent="0.2">
      <c r="B26" s="264"/>
      <c r="C26" s="404"/>
      <c r="D26" s="486"/>
    </row>
    <row r="27" spans="1:4" x14ac:dyDescent="0.2">
      <c r="A27" s="258">
        <v>3</v>
      </c>
      <c r="B27" s="416" t="s">
        <v>360</v>
      </c>
      <c r="C27" s="405">
        <v>3.3</v>
      </c>
      <c r="D27" s="486"/>
    </row>
    <row r="28" spans="1:4" x14ac:dyDescent="0.2">
      <c r="A28" s="481" t="s">
        <v>134</v>
      </c>
      <c r="B28" s="481"/>
      <c r="C28" s="406"/>
    </row>
    <row r="31" spans="1:4" x14ac:dyDescent="0.2">
      <c r="A31" s="481" t="s">
        <v>135</v>
      </c>
      <c r="B31" s="481"/>
      <c r="C31" s="406"/>
    </row>
    <row r="32" spans="1:4" x14ac:dyDescent="0.2">
      <c r="B32" s="265" t="s">
        <v>136</v>
      </c>
      <c r="C32" s="406"/>
    </row>
    <row r="33" spans="1:4" x14ac:dyDescent="0.2">
      <c r="B33" s="265"/>
      <c r="C33" s="406"/>
    </row>
    <row r="34" spans="1:4" ht="25.5" x14ac:dyDescent="0.2">
      <c r="A34" s="266">
        <v>1</v>
      </c>
      <c r="B34" s="414" t="s">
        <v>283</v>
      </c>
      <c r="C34" s="403">
        <v>5.0999999999999996</v>
      </c>
      <c r="D34" s="486" t="s">
        <v>406</v>
      </c>
    </row>
    <row r="35" spans="1:4" x14ac:dyDescent="0.2">
      <c r="B35" s="260"/>
      <c r="C35" s="403"/>
      <c r="D35" s="486"/>
    </row>
    <row r="36" spans="1:4" x14ac:dyDescent="0.2">
      <c r="A36" s="258">
        <v>2</v>
      </c>
      <c r="B36" s="417" t="s">
        <v>163</v>
      </c>
      <c r="C36" s="403">
        <v>5.2</v>
      </c>
      <c r="D36" s="486"/>
    </row>
    <row r="37" spans="1:4" x14ac:dyDescent="0.2">
      <c r="B37" s="260"/>
      <c r="C37" s="403"/>
    </row>
    <row r="38" spans="1:4" ht="25.5" x14ac:dyDescent="0.2">
      <c r="A38" s="258">
        <v>3</v>
      </c>
      <c r="B38" s="424" t="s">
        <v>367</v>
      </c>
      <c r="C38" s="403">
        <v>5.3</v>
      </c>
    </row>
    <row r="39" spans="1:4" x14ac:dyDescent="0.2">
      <c r="B39" s="260"/>
      <c r="C39" s="403"/>
    </row>
    <row r="40" spans="1:4" x14ac:dyDescent="0.2">
      <c r="A40" s="258">
        <v>4</v>
      </c>
      <c r="B40" s="416" t="s">
        <v>298</v>
      </c>
      <c r="C40" s="405">
        <v>5.4</v>
      </c>
      <c r="D40" s="255"/>
    </row>
    <row r="41" spans="1:4" x14ac:dyDescent="0.2">
      <c r="B41" s="255"/>
      <c r="C41" s="405"/>
    </row>
    <row r="42" spans="1:4" ht="25.5" x14ac:dyDescent="0.2">
      <c r="A42" s="258">
        <v>5</v>
      </c>
      <c r="B42" s="418" t="s">
        <v>299</v>
      </c>
      <c r="C42" s="163">
        <v>5.5</v>
      </c>
      <c r="D42" s="257"/>
    </row>
    <row r="43" spans="1:4" x14ac:dyDescent="0.2">
      <c r="A43" s="482" t="s">
        <v>137</v>
      </c>
      <c r="B43" s="482"/>
      <c r="C43" s="407"/>
    </row>
    <row r="44" spans="1:4" x14ac:dyDescent="0.2">
      <c r="A44" s="267"/>
      <c r="B44" s="267"/>
      <c r="C44" s="407"/>
    </row>
    <row r="45" spans="1:4" ht="25.5" x14ac:dyDescent="0.2">
      <c r="A45" s="268">
        <v>1</v>
      </c>
      <c r="B45" s="269" t="s">
        <v>300</v>
      </c>
      <c r="D45" s="449" t="s">
        <v>407</v>
      </c>
    </row>
    <row r="46" spans="1:4" x14ac:dyDescent="0.2">
      <c r="B46" s="270"/>
      <c r="C46" s="450"/>
    </row>
    <row r="47" spans="1:4" ht="25.5" x14ac:dyDescent="0.2">
      <c r="A47" s="268">
        <v>2</v>
      </c>
      <c r="B47" s="271" t="s">
        <v>138</v>
      </c>
      <c r="D47" s="449" t="s">
        <v>406</v>
      </c>
    </row>
    <row r="48" spans="1:4" x14ac:dyDescent="0.2">
      <c r="A48" s="483" t="s">
        <v>139</v>
      </c>
      <c r="B48" s="483"/>
      <c r="C48" s="259"/>
    </row>
    <row r="49" spans="1:4" x14ac:dyDescent="0.2">
      <c r="B49" s="272" t="s">
        <v>140</v>
      </c>
      <c r="C49" s="259"/>
    </row>
    <row r="50" spans="1:4" x14ac:dyDescent="0.2">
      <c r="A50" s="268">
        <v>1</v>
      </c>
      <c r="B50" s="419" t="s">
        <v>215</v>
      </c>
      <c r="C50" s="403">
        <v>7.1</v>
      </c>
    </row>
    <row r="51" spans="1:4" x14ac:dyDescent="0.2">
      <c r="B51" s="260"/>
      <c r="C51" s="403"/>
    </row>
    <row r="52" spans="1:4" x14ac:dyDescent="0.2">
      <c r="A52" s="268">
        <v>2</v>
      </c>
      <c r="B52" s="413" t="s">
        <v>302</v>
      </c>
      <c r="C52" s="403">
        <v>7.2</v>
      </c>
    </row>
    <row r="53" spans="1:4" x14ac:dyDescent="0.2">
      <c r="B53" s="261"/>
      <c r="C53" s="400"/>
    </row>
    <row r="54" spans="1:4" x14ac:dyDescent="0.2">
      <c r="A54" s="258">
        <v>3</v>
      </c>
      <c r="B54" s="263" t="s">
        <v>141</v>
      </c>
      <c r="C54" s="449">
        <v>7.3</v>
      </c>
      <c r="D54" s="449" t="s">
        <v>406</v>
      </c>
    </row>
    <row r="55" spans="1:4" x14ac:dyDescent="0.2">
      <c r="B55" s="272" t="s">
        <v>142</v>
      </c>
      <c r="C55" s="259"/>
    </row>
    <row r="56" spans="1:4" ht="27.75" customHeight="1" x14ac:dyDescent="0.2">
      <c r="A56" s="258">
        <v>4</v>
      </c>
      <c r="B56" s="414" t="s">
        <v>304</v>
      </c>
      <c r="C56" s="400">
        <v>7.4</v>
      </c>
    </row>
    <row r="57" spans="1:4" x14ac:dyDescent="0.2">
      <c r="B57" s="261"/>
      <c r="C57" s="408"/>
    </row>
    <row r="58" spans="1:4" x14ac:dyDescent="0.2">
      <c r="B58" s="272" t="s">
        <v>143</v>
      </c>
      <c r="C58" s="259"/>
      <c r="D58" s="273"/>
    </row>
    <row r="59" spans="1:4" x14ac:dyDescent="0.2">
      <c r="A59" s="258">
        <v>5</v>
      </c>
      <c r="B59" s="420" t="s">
        <v>268</v>
      </c>
      <c r="C59" s="409">
        <v>7.7</v>
      </c>
    </row>
    <row r="60" spans="1:4" x14ac:dyDescent="0.2">
      <c r="A60" s="485" t="s">
        <v>144</v>
      </c>
      <c r="B60" s="485"/>
      <c r="C60" s="256"/>
    </row>
    <row r="61" spans="1:4" ht="27.75" customHeight="1" x14ac:dyDescent="0.2">
      <c r="A61" s="258">
        <v>1</v>
      </c>
      <c r="B61" s="421" t="s">
        <v>358</v>
      </c>
      <c r="C61" s="409">
        <v>8.1</v>
      </c>
      <c r="D61" s="336"/>
    </row>
    <row r="62" spans="1:4" x14ac:dyDescent="0.2">
      <c r="A62" s="272" t="s">
        <v>145</v>
      </c>
      <c r="B62" s="265"/>
      <c r="C62" s="406"/>
    </row>
    <row r="63" spans="1:4" x14ac:dyDescent="0.2">
      <c r="A63" s="268">
        <v>1</v>
      </c>
      <c r="B63" s="422" t="s">
        <v>333</v>
      </c>
      <c r="C63" s="403">
        <v>9.1</v>
      </c>
    </row>
    <row r="64" spans="1:4" x14ac:dyDescent="0.2">
      <c r="B64" s="274"/>
      <c r="C64" s="410"/>
    </row>
    <row r="65" spans="1:4" ht="25.5" x14ac:dyDescent="0.2">
      <c r="A65" s="268">
        <v>2</v>
      </c>
      <c r="B65" s="275" t="s">
        <v>146</v>
      </c>
      <c r="C65" s="411"/>
    </row>
    <row r="66" spans="1:4" x14ac:dyDescent="0.2">
      <c r="B66" s="274"/>
      <c r="C66" s="410"/>
    </row>
    <row r="67" spans="1:4" x14ac:dyDescent="0.2">
      <c r="A67" s="258">
        <v>3</v>
      </c>
      <c r="B67" s="419" t="s">
        <v>221</v>
      </c>
      <c r="C67" s="403">
        <v>9.3000000000000007</v>
      </c>
    </row>
    <row r="68" spans="1:4" x14ac:dyDescent="0.2">
      <c r="B68" s="274"/>
      <c r="C68" s="410"/>
    </row>
    <row r="69" spans="1:4" x14ac:dyDescent="0.2">
      <c r="A69" s="258">
        <v>4</v>
      </c>
      <c r="B69" s="262" t="s">
        <v>147</v>
      </c>
      <c r="C69" s="401"/>
    </row>
    <row r="70" spans="1:4" x14ac:dyDescent="0.2">
      <c r="B70" s="274"/>
      <c r="C70" s="410"/>
    </row>
    <row r="71" spans="1:4" ht="25.5" x14ac:dyDescent="0.2">
      <c r="A71" s="268">
        <v>5</v>
      </c>
      <c r="B71" s="262" t="s">
        <v>148</v>
      </c>
      <c r="C71" s="401"/>
    </row>
    <row r="72" spans="1:4" x14ac:dyDescent="0.2">
      <c r="A72" s="485" t="s">
        <v>149</v>
      </c>
      <c r="B72" s="485"/>
      <c r="C72" s="256"/>
    </row>
    <row r="73" spans="1:4" ht="14.25" customHeight="1" x14ac:dyDescent="0.2">
      <c r="A73" s="276">
        <v>1</v>
      </c>
      <c r="B73" s="419" t="s">
        <v>237</v>
      </c>
      <c r="C73" s="409">
        <v>10.1</v>
      </c>
    </row>
    <row r="74" spans="1:4" x14ac:dyDescent="0.2">
      <c r="A74" s="483" t="s">
        <v>150</v>
      </c>
      <c r="B74" s="483"/>
      <c r="C74" s="259"/>
    </row>
    <row r="75" spans="1:4" x14ac:dyDescent="0.2">
      <c r="A75" s="268">
        <v>1</v>
      </c>
      <c r="B75" s="275" t="s">
        <v>151</v>
      </c>
      <c r="C75" s="473">
        <v>11</v>
      </c>
      <c r="D75" s="448" t="s">
        <v>406</v>
      </c>
    </row>
    <row r="76" spans="1:4" x14ac:dyDescent="0.2">
      <c r="B76" s="268"/>
      <c r="C76" s="408"/>
    </row>
    <row r="77" spans="1:4" x14ac:dyDescent="0.2">
      <c r="A77" s="258">
        <v>2</v>
      </c>
      <c r="B77" s="263" t="s">
        <v>152</v>
      </c>
      <c r="C77" s="402"/>
    </row>
    <row r="78" spans="1:4" x14ac:dyDescent="0.2">
      <c r="B78" s="277"/>
      <c r="C78" s="400"/>
    </row>
    <row r="79" spans="1:4" x14ac:dyDescent="0.2">
      <c r="A79" s="268">
        <v>3</v>
      </c>
      <c r="B79" s="262" t="s">
        <v>153</v>
      </c>
      <c r="C79" s="401"/>
    </row>
    <row r="80" spans="1:4" x14ac:dyDescent="0.2">
      <c r="B80" s="261"/>
      <c r="C80" s="400"/>
    </row>
    <row r="81" spans="1:4" x14ac:dyDescent="0.2">
      <c r="A81" s="258">
        <v>4</v>
      </c>
      <c r="B81" s="278" t="s">
        <v>154</v>
      </c>
      <c r="C81" s="412"/>
    </row>
    <row r="82" spans="1:4" x14ac:dyDescent="0.2">
      <c r="A82" s="481" t="s">
        <v>155</v>
      </c>
      <c r="B82" s="481"/>
      <c r="C82" s="406"/>
    </row>
    <row r="83" spans="1:4" ht="25.5" x14ac:dyDescent="0.2">
      <c r="A83" s="258">
        <v>1</v>
      </c>
      <c r="B83" s="420" t="s">
        <v>238</v>
      </c>
      <c r="C83" s="400">
        <v>12.1</v>
      </c>
    </row>
    <row r="84" spans="1:4" x14ac:dyDescent="0.2">
      <c r="A84" s="258">
        <v>2</v>
      </c>
      <c r="B84" s="258" t="s">
        <v>156</v>
      </c>
      <c r="D84" s="451" t="s">
        <v>406</v>
      </c>
    </row>
    <row r="85" spans="1:4" x14ac:dyDescent="0.2">
      <c r="A85" s="483" t="s">
        <v>157</v>
      </c>
      <c r="B85" s="483"/>
      <c r="C85" s="259"/>
    </row>
    <row r="86" spans="1:4" x14ac:dyDescent="0.2">
      <c r="A86" s="258">
        <v>1</v>
      </c>
      <c r="B86" s="423" t="s">
        <v>267</v>
      </c>
      <c r="C86" s="400">
        <v>13.1</v>
      </c>
    </row>
    <row r="87" spans="1:4" x14ac:dyDescent="0.2">
      <c r="B87" s="261"/>
      <c r="C87" s="400"/>
    </row>
    <row r="88" spans="1:4" x14ac:dyDescent="0.2">
      <c r="A88" s="258">
        <v>2</v>
      </c>
      <c r="B88" s="419" t="s">
        <v>370</v>
      </c>
      <c r="C88" s="400">
        <v>13.2</v>
      </c>
    </row>
    <row r="89" spans="1:4" x14ac:dyDescent="0.2">
      <c r="B89" s="261"/>
      <c r="C89" s="400"/>
    </row>
    <row r="90" spans="1:4" x14ac:dyDescent="0.2">
      <c r="A90" s="258">
        <v>3</v>
      </c>
      <c r="B90" s="263" t="s">
        <v>158</v>
      </c>
      <c r="C90" s="402"/>
    </row>
    <row r="91" spans="1:4" x14ac:dyDescent="0.2">
      <c r="B91" s="261"/>
      <c r="C91" s="400"/>
    </row>
    <row r="92" spans="1:4" x14ac:dyDescent="0.2">
      <c r="A92" s="258">
        <v>4</v>
      </c>
      <c r="B92" s="263" t="s">
        <v>159</v>
      </c>
      <c r="C92" s="402"/>
    </row>
    <row r="93" spans="1:4" x14ac:dyDescent="0.2">
      <c r="A93" s="265" t="s">
        <v>389</v>
      </c>
    </row>
    <row r="94" spans="1:4" x14ac:dyDescent="0.2">
      <c r="A94" s="448">
        <v>1</v>
      </c>
      <c r="B94" s="448" t="s">
        <v>390</v>
      </c>
      <c r="C94" s="462">
        <v>14</v>
      </c>
      <c r="D94" s="449" t="s">
        <v>406</v>
      </c>
    </row>
  </sheetData>
  <mergeCells count="15">
    <mergeCell ref="A82:B82"/>
    <mergeCell ref="A85:B85"/>
    <mergeCell ref="A60:B60"/>
    <mergeCell ref="A72:B72"/>
    <mergeCell ref="A74:B74"/>
    <mergeCell ref="A28:B28"/>
    <mergeCell ref="A31:B31"/>
    <mergeCell ref="A43:B43"/>
    <mergeCell ref="A48:B48"/>
    <mergeCell ref="A1:D1"/>
    <mergeCell ref="A3:B3"/>
    <mergeCell ref="A12:B12"/>
    <mergeCell ref="A22:B22"/>
    <mergeCell ref="D23:D27"/>
    <mergeCell ref="D34:D36"/>
  </mergeCells>
  <hyperlinks>
    <hyperlink ref="B4" location="'1.1 '!A1" display="Food crop area harvested and crop production, 2004 - 2012"/>
    <hyperlink ref="B19" location="'2.4'!A1" display="Forest Area, 2004 - 2013"/>
    <hyperlink ref="B21" location="'2.5'!A1" display="Forest fires and area affected, 2004 - 2013"/>
    <hyperlink ref="B23" location="'3.1'!A1" display="Emission of Greenhouse Gases (GHG), 2004 - 2013"/>
    <hyperlink ref="B25" location="'3.2'!A1" display="Energy Intensity, 2004 - 2013"/>
    <hyperlink ref="B27" location="'3.3'!A1" display="Per capita total CO2 emission, 2004 - 2013"/>
    <hyperlink ref="B34" location="'5.1'!A1" display="Water Balance (rainfall, surface runoff, evapo-transpiration, groundwater recharge), 2004 - 2013"/>
    <hyperlink ref="B36" location="'5.2'!A1" display="Percentage water level by month and reservoir,  2012 - 2013"/>
    <hyperlink ref="B38" location="'5.3'!A1" display="Volume of wastewater treated by public treatment stations, 2004 - 2013"/>
    <hyperlink ref="B40" location="'5.4 &amp;5.5'!A1" display="Annual peak demand for electricity, 2004 - 2013"/>
    <hyperlink ref="B42" location="'5.4 &amp;5.5'!A1" display="Annual per capita consumption of electricity sold, Republic of Mauritius, 2004 - 2013"/>
    <hyperlink ref="B50" location="'7.1'!A1" display="Enteritis and other diarrhoeal diseases, 2004 - 2013"/>
    <hyperlink ref="B52" location="'7.2'!A1" display="Number of reported food poisoning cases, 2004 - 2013"/>
    <hyperlink ref="B56" location="'7.4'!A1" display=" Number of reported cases of malaria, chickunguya and dengue diseases, 2004 - 2013"/>
    <hyperlink ref="B59" location="'7.7'!A1" display="Respiratory diseases registered in government hospitals, 2004 - 2013"/>
    <hyperlink ref="B61" location="'8.1'!A1" display="Tourist arrivals by mode of transport and tourist nights spent during period, 2003 - 2012"/>
    <hyperlink ref="B63" location="'9.1'!A1" display="Monthly mean maximum and minimum temperature, 2004 - 2013"/>
    <hyperlink ref="B67" location="'9.3'!A1" display="Mean rainfall, 2004 - 2013"/>
    <hyperlink ref="B73" location="'10.1'!A1" display="Land use by category, 1995 and 2005 "/>
    <hyperlink ref="B83" location="'12.1'!A1" display="Mean sea surface temperature  around the Island of Mauritius, 2003 - 2012"/>
    <hyperlink ref="B86" location="'13.1'!A1" display="Percentage of substrate cover at various monitoring stations, 2004 - 2013"/>
    <hyperlink ref="B88" location="'13.2'!A1" display=" Annual fish catch (artisanal coastal and banks) by gear - type, 2004- 2013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defaultRowHeight="12.75" x14ac:dyDescent="0.2"/>
  <cols>
    <col min="1" max="1" width="23.5703125" customWidth="1"/>
  </cols>
  <sheetData>
    <row r="1" spans="1:11" ht="18.75" x14ac:dyDescent="0.25">
      <c r="A1" s="11" t="s">
        <v>368</v>
      </c>
      <c r="B1" s="10"/>
      <c r="C1" s="10"/>
      <c r="D1" s="10"/>
      <c r="E1" s="10"/>
      <c r="F1" s="10"/>
      <c r="G1" s="10"/>
      <c r="H1" s="9"/>
      <c r="I1" s="9"/>
      <c r="J1" s="9"/>
      <c r="K1" s="9"/>
    </row>
    <row r="2" spans="1:11" ht="15.75" x14ac:dyDescent="0.25">
      <c r="A2" s="11"/>
      <c r="B2" s="10"/>
      <c r="C2" s="10"/>
      <c r="D2" s="10"/>
      <c r="E2" s="10"/>
      <c r="F2" s="10"/>
      <c r="G2" s="10"/>
      <c r="H2" s="9"/>
      <c r="I2" s="9"/>
      <c r="J2" s="9"/>
      <c r="K2" s="8" t="s">
        <v>14</v>
      </c>
    </row>
    <row r="3" spans="1:11" ht="25.5" customHeight="1" x14ac:dyDescent="0.2">
      <c r="A3" s="7" t="s">
        <v>13</v>
      </c>
      <c r="B3" s="7">
        <v>2004</v>
      </c>
      <c r="C3" s="7">
        <v>2005</v>
      </c>
      <c r="D3" s="7">
        <v>2006</v>
      </c>
      <c r="E3" s="7">
        <v>2007</v>
      </c>
      <c r="F3" s="7">
        <v>2008</v>
      </c>
      <c r="G3" s="7">
        <v>2009</v>
      </c>
      <c r="H3" s="7">
        <v>2010</v>
      </c>
      <c r="I3" s="7">
        <v>2011</v>
      </c>
      <c r="J3" s="7">
        <v>2012</v>
      </c>
      <c r="K3" s="7">
        <v>2013</v>
      </c>
    </row>
    <row r="4" spans="1:11" ht="26.25" customHeight="1" x14ac:dyDescent="0.2">
      <c r="A4" s="6" t="s">
        <v>12</v>
      </c>
      <c r="B4" s="3">
        <v>5.0599999999999996</v>
      </c>
      <c r="C4" s="3">
        <v>5.2</v>
      </c>
      <c r="D4" s="3">
        <v>7.84</v>
      </c>
      <c r="E4" s="5" t="s">
        <v>6</v>
      </c>
      <c r="F4" s="5">
        <v>10</v>
      </c>
      <c r="G4" s="5">
        <v>16.5</v>
      </c>
      <c r="H4" s="5">
        <v>11.4</v>
      </c>
      <c r="I4" s="5">
        <v>17.25</v>
      </c>
      <c r="J4" s="5">
        <v>11.5</v>
      </c>
      <c r="K4" s="5">
        <v>13.22</v>
      </c>
    </row>
    <row r="5" spans="1:11" ht="26.25" customHeight="1" x14ac:dyDescent="0.2">
      <c r="A5" s="4" t="s">
        <v>11</v>
      </c>
      <c r="B5" s="3">
        <v>8.27</v>
      </c>
      <c r="C5" s="3">
        <v>8.27</v>
      </c>
      <c r="D5" s="3">
        <v>8.4</v>
      </c>
      <c r="E5" s="3">
        <v>8.1999999999999993</v>
      </c>
      <c r="F5" s="3">
        <v>8.2100000000000009</v>
      </c>
      <c r="G5" s="3">
        <v>8.2100000000000009</v>
      </c>
      <c r="H5" s="3">
        <v>8.2100000000000009</v>
      </c>
      <c r="I5" s="3">
        <v>8.94</v>
      </c>
      <c r="J5" s="3">
        <v>8.6999999999999993</v>
      </c>
      <c r="K5" s="3">
        <v>8.5399999999999991</v>
      </c>
    </row>
    <row r="6" spans="1:11" ht="26.25" customHeight="1" x14ac:dyDescent="0.2">
      <c r="A6" s="4" t="s">
        <v>10</v>
      </c>
      <c r="B6" s="3">
        <v>0.12</v>
      </c>
      <c r="C6" s="3">
        <v>0.18</v>
      </c>
      <c r="D6" s="3">
        <v>7.0000000000000007E-2</v>
      </c>
      <c r="E6" s="3">
        <v>7.0000000000000007E-2</v>
      </c>
      <c r="F6" s="3">
        <v>0.1</v>
      </c>
      <c r="G6" s="3">
        <v>0.1</v>
      </c>
      <c r="H6" s="3">
        <v>0.1</v>
      </c>
      <c r="I6" s="3">
        <v>0.1</v>
      </c>
      <c r="J6" s="3">
        <v>0.1</v>
      </c>
      <c r="K6" s="3">
        <v>0.1</v>
      </c>
    </row>
    <row r="7" spans="1:11" ht="26.25" customHeight="1" x14ac:dyDescent="0.2">
      <c r="A7" s="4" t="s">
        <v>9</v>
      </c>
      <c r="B7" s="3">
        <v>0.27</v>
      </c>
      <c r="C7" s="3">
        <v>0.19</v>
      </c>
      <c r="D7" s="3">
        <v>0.17</v>
      </c>
      <c r="E7" s="3">
        <v>0.17</v>
      </c>
      <c r="F7" s="3">
        <v>0.2</v>
      </c>
      <c r="G7" s="3">
        <v>0.2</v>
      </c>
      <c r="H7" s="3">
        <v>0.2</v>
      </c>
      <c r="I7" s="3">
        <v>0.2</v>
      </c>
      <c r="J7" s="3">
        <v>0.2</v>
      </c>
      <c r="K7" s="3">
        <v>0.2</v>
      </c>
    </row>
    <row r="8" spans="1:11" ht="26.25" customHeight="1" x14ac:dyDescent="0.2">
      <c r="A8" s="4" t="s">
        <v>8</v>
      </c>
      <c r="B8" s="3">
        <v>0.05</v>
      </c>
      <c r="C8" s="3">
        <v>0.05</v>
      </c>
      <c r="D8" s="3">
        <v>0.05</v>
      </c>
      <c r="E8" s="3">
        <v>0.06</v>
      </c>
      <c r="F8" s="3">
        <v>0.1</v>
      </c>
      <c r="G8" s="3">
        <v>0.1</v>
      </c>
      <c r="H8" s="3">
        <v>0.1</v>
      </c>
      <c r="I8" s="3">
        <v>0.1</v>
      </c>
      <c r="J8" s="3">
        <v>0.1</v>
      </c>
      <c r="K8" s="3">
        <v>0.1</v>
      </c>
    </row>
    <row r="9" spans="1:11" ht="26.25" customHeight="1" x14ac:dyDescent="0.2">
      <c r="A9" s="4" t="s">
        <v>7</v>
      </c>
      <c r="B9" s="5" t="s">
        <v>6</v>
      </c>
      <c r="C9" s="5" t="s">
        <v>6</v>
      </c>
      <c r="D9" s="5" t="s">
        <v>6</v>
      </c>
      <c r="E9" s="5" t="s">
        <v>6</v>
      </c>
      <c r="F9" s="5">
        <v>0.6</v>
      </c>
      <c r="G9" s="5">
        <v>0.6</v>
      </c>
      <c r="H9" s="3">
        <v>0.6</v>
      </c>
      <c r="I9" s="5">
        <v>0.6</v>
      </c>
      <c r="J9" s="3">
        <v>0.77</v>
      </c>
      <c r="K9" s="3">
        <v>0.86</v>
      </c>
    </row>
    <row r="10" spans="1:11" ht="26.25" customHeight="1" x14ac:dyDescent="0.2">
      <c r="A10" s="4" t="s">
        <v>5</v>
      </c>
      <c r="B10" s="3">
        <v>13.1</v>
      </c>
      <c r="C10" s="3">
        <v>13.88</v>
      </c>
      <c r="D10" s="3">
        <v>14.93</v>
      </c>
      <c r="E10" s="3">
        <v>15.5</v>
      </c>
      <c r="F10" s="3">
        <v>16.7</v>
      </c>
      <c r="G10" s="3">
        <v>15.95</v>
      </c>
      <c r="H10" s="3">
        <v>14</v>
      </c>
      <c r="I10" s="3">
        <v>12.64</v>
      </c>
      <c r="J10" s="3">
        <v>14.9</v>
      </c>
      <c r="K10" s="3">
        <v>17.690000000000001</v>
      </c>
    </row>
    <row r="11" spans="1:11" ht="26.25" customHeight="1" x14ac:dyDescent="0.2">
      <c r="A11" s="4" t="s">
        <v>4</v>
      </c>
      <c r="B11" s="3">
        <v>0.02</v>
      </c>
      <c r="C11" s="3">
        <v>0.02</v>
      </c>
      <c r="D11" s="3">
        <v>0.03</v>
      </c>
      <c r="E11" s="3">
        <v>0.03</v>
      </c>
      <c r="F11" s="3">
        <v>0.03</v>
      </c>
      <c r="G11" s="3">
        <v>0.03</v>
      </c>
      <c r="H11" s="3">
        <v>0.03</v>
      </c>
      <c r="I11" s="3">
        <v>0.03</v>
      </c>
      <c r="J11" s="3">
        <v>0.03</v>
      </c>
      <c r="K11" s="3">
        <v>0.03</v>
      </c>
    </row>
    <row r="12" spans="1:11" ht="26.25" customHeight="1" x14ac:dyDescent="0.2">
      <c r="A12" s="4" t="s">
        <v>3</v>
      </c>
      <c r="B12" s="3">
        <v>7.0000000000000007E-2</v>
      </c>
      <c r="C12" s="3">
        <v>7.0000000000000007E-2</v>
      </c>
      <c r="D12" s="3">
        <v>0.1</v>
      </c>
      <c r="E12" s="3">
        <v>0.1</v>
      </c>
      <c r="F12" s="3">
        <v>0.1</v>
      </c>
      <c r="G12" s="3">
        <v>0.1</v>
      </c>
      <c r="H12" s="3">
        <v>0.1</v>
      </c>
      <c r="I12" s="3">
        <v>0.1</v>
      </c>
      <c r="J12" s="3">
        <v>0.1</v>
      </c>
      <c r="K12" s="3">
        <v>0.1</v>
      </c>
    </row>
    <row r="13" spans="1:11" ht="26.25" customHeight="1" x14ac:dyDescent="0.2">
      <c r="A13" s="4" t="s">
        <v>2</v>
      </c>
      <c r="B13" s="3">
        <v>0.18</v>
      </c>
      <c r="C13" s="3">
        <v>0.23</v>
      </c>
      <c r="D13" s="3">
        <v>0.1</v>
      </c>
      <c r="E13" s="3">
        <v>0.1</v>
      </c>
      <c r="F13" s="3">
        <v>0.1</v>
      </c>
      <c r="G13" s="3">
        <v>0.1</v>
      </c>
      <c r="H13" s="3">
        <v>0.1</v>
      </c>
      <c r="I13" s="3">
        <v>0.1</v>
      </c>
      <c r="J13" s="3">
        <v>0.1</v>
      </c>
      <c r="K13" s="3">
        <v>0.1</v>
      </c>
    </row>
    <row r="14" spans="1:11" ht="26.25" customHeight="1" x14ac:dyDescent="0.2">
      <c r="A14" s="4" t="s">
        <v>1</v>
      </c>
      <c r="B14" s="3">
        <v>0.68</v>
      </c>
      <c r="C14" s="3">
        <v>0.68</v>
      </c>
      <c r="D14" s="3">
        <v>0.1</v>
      </c>
      <c r="E14" s="3">
        <v>0.1</v>
      </c>
      <c r="F14" s="3">
        <v>0.1</v>
      </c>
      <c r="G14" s="3">
        <v>0.1</v>
      </c>
      <c r="H14" s="3">
        <v>0.1</v>
      </c>
      <c r="I14" s="3">
        <v>0.1</v>
      </c>
      <c r="J14" s="3">
        <v>0.1</v>
      </c>
      <c r="K14" s="3">
        <v>0.1</v>
      </c>
    </row>
    <row r="15" spans="1:11" ht="30.75" customHeight="1" x14ac:dyDescent="0.2">
      <c r="A15" s="2" t="s">
        <v>0</v>
      </c>
      <c r="B15" s="1">
        <f t="shared" ref="B15:K15" si="0">SUM(B4:B14)</f>
        <v>27.819999999999997</v>
      </c>
      <c r="C15" s="1">
        <f t="shared" si="0"/>
        <v>28.77</v>
      </c>
      <c r="D15" s="1">
        <f t="shared" si="0"/>
        <v>31.79000000000001</v>
      </c>
      <c r="E15" s="1">
        <f t="shared" si="0"/>
        <v>24.330000000000005</v>
      </c>
      <c r="F15" s="1">
        <f t="shared" si="0"/>
        <v>36.240000000000009</v>
      </c>
      <c r="G15" s="1">
        <f t="shared" si="0"/>
        <v>41.990000000000009</v>
      </c>
      <c r="H15" s="1">
        <f t="shared" si="0"/>
        <v>34.940000000000005</v>
      </c>
      <c r="I15" s="1">
        <f t="shared" si="0"/>
        <v>40.160000000000004</v>
      </c>
      <c r="J15" s="1">
        <f t="shared" si="0"/>
        <v>36.600000000000009</v>
      </c>
      <c r="K15" s="1">
        <f t="shared" si="0"/>
        <v>41.040000000000006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S11" sqref="S11"/>
    </sheetView>
  </sheetViews>
  <sheetFormatPr defaultColWidth="9.140625" defaultRowHeight="12.75" x14ac:dyDescent="0.2"/>
  <cols>
    <col min="1" max="1" width="14" style="49" customWidth="1"/>
    <col min="2" max="2" width="9.140625" style="49"/>
    <col min="3" max="3" width="11.85546875" style="49" bestFit="1" customWidth="1"/>
    <col min="4" max="12" width="10.140625" style="49" bestFit="1" customWidth="1"/>
    <col min="13" max="16384" width="9.140625" style="49"/>
  </cols>
  <sheetData>
    <row r="2" spans="1:15" ht="26.25" customHeight="1" x14ac:dyDescent="0.2">
      <c r="A2" s="531" t="s">
        <v>295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2"/>
    </row>
    <row r="3" spans="1:15" ht="21" customHeight="1" x14ac:dyDescent="0.2">
      <c r="A3" s="254"/>
      <c r="B3" s="254" t="s">
        <v>161</v>
      </c>
      <c r="C3" s="254">
        <v>2004</v>
      </c>
      <c r="D3" s="254">
        <v>2005</v>
      </c>
      <c r="E3" s="254">
        <v>2006</v>
      </c>
      <c r="F3" s="254">
        <v>2007</v>
      </c>
      <c r="G3" s="254">
        <v>2008</v>
      </c>
      <c r="H3" s="254">
        <v>2009</v>
      </c>
      <c r="I3" s="254">
        <v>2010</v>
      </c>
      <c r="J3" s="254">
        <v>2011</v>
      </c>
      <c r="K3" s="254">
        <v>2012</v>
      </c>
      <c r="L3" s="254">
        <v>2013</v>
      </c>
    </row>
    <row r="4" spans="1:15" ht="13.5" customHeight="1" x14ac:dyDescent="0.2">
      <c r="A4" s="533" t="s">
        <v>165</v>
      </c>
      <c r="B4" s="535" t="s">
        <v>166</v>
      </c>
      <c r="C4" s="536">
        <v>332.6</v>
      </c>
      <c r="D4" s="536">
        <v>353.1</v>
      </c>
      <c r="E4" s="536">
        <v>367.3</v>
      </c>
      <c r="F4" s="536">
        <v>367.6</v>
      </c>
      <c r="G4" s="536">
        <v>378.1</v>
      </c>
      <c r="H4" s="536">
        <v>388.6</v>
      </c>
      <c r="I4" s="536">
        <v>404.1</v>
      </c>
      <c r="J4" s="526">
        <v>412.5</v>
      </c>
      <c r="K4" s="526">
        <v>430.1</v>
      </c>
      <c r="L4" s="526">
        <v>441.1</v>
      </c>
    </row>
    <row r="5" spans="1:15" ht="21" customHeight="1" x14ac:dyDescent="0.2">
      <c r="A5" s="534"/>
      <c r="B5" s="498"/>
      <c r="C5" s="537"/>
      <c r="D5" s="537"/>
      <c r="E5" s="537"/>
      <c r="F5" s="537"/>
      <c r="G5" s="537"/>
      <c r="H5" s="537"/>
      <c r="I5" s="537"/>
      <c r="J5" s="527"/>
      <c r="K5" s="527"/>
      <c r="L5" s="527"/>
    </row>
    <row r="8" spans="1:15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5" ht="20.25" customHeight="1" x14ac:dyDescent="0.2">
      <c r="A9" s="528" t="s">
        <v>296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</row>
    <row r="10" spans="1:15" ht="21" customHeight="1" x14ac:dyDescent="0.2">
      <c r="A10" s="196"/>
      <c r="B10" s="196" t="s">
        <v>161</v>
      </c>
      <c r="C10" s="196">
        <v>2004</v>
      </c>
      <c r="D10" s="196">
        <v>2005</v>
      </c>
      <c r="E10" s="196">
        <v>2006</v>
      </c>
      <c r="F10" s="196">
        <v>2007</v>
      </c>
      <c r="G10" s="196">
        <v>2008</v>
      </c>
      <c r="H10" s="196">
        <v>2009</v>
      </c>
      <c r="I10" s="196">
        <v>2010</v>
      </c>
      <c r="J10" s="196">
        <v>2011</v>
      </c>
      <c r="K10" s="196">
        <v>2012</v>
      </c>
      <c r="L10" s="196">
        <v>2013</v>
      </c>
    </row>
    <row r="11" spans="1:15" ht="37.5" customHeight="1" x14ac:dyDescent="0.2">
      <c r="A11" s="529" t="s">
        <v>294</v>
      </c>
      <c r="B11" s="497" t="s">
        <v>164</v>
      </c>
      <c r="C11" s="538">
        <v>1382</v>
      </c>
      <c r="D11" s="538">
        <v>1430</v>
      </c>
      <c r="E11" s="538">
        <v>1501</v>
      </c>
      <c r="F11" s="538">
        <v>1567</v>
      </c>
      <c r="G11" s="538">
        <v>1619</v>
      </c>
      <c r="H11" s="538">
        <v>1659</v>
      </c>
      <c r="I11" s="538">
        <v>1739</v>
      </c>
      <c r="J11" s="538">
        <v>1779</v>
      </c>
      <c r="K11" s="538">
        <v>1827</v>
      </c>
      <c r="L11" s="538">
        <v>1894</v>
      </c>
      <c r="O11" s="253"/>
    </row>
    <row r="12" spans="1:15" x14ac:dyDescent="0.2">
      <c r="A12" s="530"/>
      <c r="B12" s="498"/>
      <c r="C12" s="539"/>
      <c r="D12" s="539"/>
      <c r="E12" s="539"/>
      <c r="F12" s="539"/>
      <c r="G12" s="539"/>
      <c r="H12" s="539"/>
      <c r="I12" s="539"/>
      <c r="J12" s="539"/>
      <c r="K12" s="539"/>
      <c r="L12" s="539"/>
    </row>
  </sheetData>
  <mergeCells count="26">
    <mergeCell ref="H11:H12"/>
    <mergeCell ref="I11:I12"/>
    <mergeCell ref="J11:J12"/>
    <mergeCell ref="K11:K12"/>
    <mergeCell ref="L11:L12"/>
    <mergeCell ref="C11:C12"/>
    <mergeCell ref="D11:D12"/>
    <mergeCell ref="E11:E12"/>
    <mergeCell ref="F11:F12"/>
    <mergeCell ref="G11:G12"/>
    <mergeCell ref="L4:L5"/>
    <mergeCell ref="B11:B12"/>
    <mergeCell ref="A9:L9"/>
    <mergeCell ref="A11:A12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14" sqref="B14"/>
    </sheetView>
  </sheetViews>
  <sheetFormatPr defaultRowHeight="12.75" x14ac:dyDescent="0.2"/>
  <cols>
    <col min="1" max="1" width="3.28515625" customWidth="1"/>
    <col min="2" max="2" width="68.85546875" customWidth="1"/>
    <col min="3" max="3" width="38.5703125" bestFit="1" customWidth="1"/>
    <col min="4" max="4" width="11.5703125" customWidth="1"/>
  </cols>
  <sheetData>
    <row r="2" spans="1:5" x14ac:dyDescent="0.2">
      <c r="A2" s="48" t="s">
        <v>137</v>
      </c>
    </row>
    <row r="4" spans="1:5" x14ac:dyDescent="0.2">
      <c r="A4" s="19">
        <v>1</v>
      </c>
      <c r="B4" s="19" t="s">
        <v>300</v>
      </c>
    </row>
    <row r="6" spans="1:5" x14ac:dyDescent="0.2">
      <c r="A6" s="19">
        <v>2</v>
      </c>
      <c r="B6" s="19" t="s">
        <v>386</v>
      </c>
      <c r="C6" s="428"/>
    </row>
    <row r="7" spans="1:5" x14ac:dyDescent="0.2">
      <c r="A7" s="19"/>
      <c r="B7" s="19"/>
      <c r="C7" s="428"/>
    </row>
    <row r="8" spans="1:5" x14ac:dyDescent="0.2">
      <c r="B8" s="19">
        <v>2012</v>
      </c>
      <c r="C8" s="431" t="s">
        <v>382</v>
      </c>
      <c r="D8" s="430"/>
      <c r="E8" s="430"/>
    </row>
    <row r="9" spans="1:5" x14ac:dyDescent="0.2">
      <c r="B9" s="19"/>
      <c r="C9" s="431" t="s">
        <v>383</v>
      </c>
      <c r="D9" s="430"/>
      <c r="E9" s="430"/>
    </row>
    <row r="10" spans="1:5" x14ac:dyDescent="0.2">
      <c r="B10" s="19"/>
      <c r="C10" s="431" t="s">
        <v>384</v>
      </c>
    </row>
    <row r="11" spans="1:5" x14ac:dyDescent="0.2">
      <c r="B11" s="429"/>
    </row>
    <row r="12" spans="1:5" x14ac:dyDescent="0.2">
      <c r="B12" s="429">
        <v>2013</v>
      </c>
      <c r="C12" s="48" t="s">
        <v>385</v>
      </c>
    </row>
    <row r="13" spans="1:5" x14ac:dyDescent="0.2">
      <c r="C13" s="48" t="s">
        <v>387</v>
      </c>
    </row>
    <row r="15" spans="1:5" x14ac:dyDescent="0.2">
      <c r="B15" s="19">
        <v>2014</v>
      </c>
      <c r="C15" s="48" t="s">
        <v>388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"/>
  <sheetViews>
    <sheetView workbookViewId="0">
      <selection activeCell="P9" sqref="P9"/>
    </sheetView>
  </sheetViews>
  <sheetFormatPr defaultColWidth="9.140625" defaultRowHeight="12.75" x14ac:dyDescent="0.2"/>
  <cols>
    <col min="1" max="1" width="7.85546875" style="49" customWidth="1"/>
    <col min="2" max="4" width="8.42578125" style="49" customWidth="1"/>
    <col min="5" max="5" width="9.140625" style="49" customWidth="1"/>
    <col min="6" max="6" width="8.5703125" style="49" customWidth="1"/>
    <col min="7" max="11" width="8.42578125" style="49" customWidth="1"/>
    <col min="12" max="16384" width="9.140625" style="49"/>
  </cols>
  <sheetData>
    <row r="1" spans="1:34" ht="26.25" customHeight="1" x14ac:dyDescent="0.2">
      <c r="A1" s="67" t="s">
        <v>369</v>
      </c>
    </row>
    <row r="2" spans="1:34" ht="13.5" customHeight="1" x14ac:dyDescent="0.2">
      <c r="A2" s="67"/>
      <c r="K2" s="204" t="s">
        <v>71</v>
      </c>
    </row>
    <row r="3" spans="1:34" ht="38.25" customHeight="1" x14ac:dyDescent="0.2">
      <c r="A3" s="540" t="s">
        <v>22</v>
      </c>
      <c r="B3" s="542" t="s">
        <v>70</v>
      </c>
      <c r="C3" s="542"/>
      <c r="D3" s="542"/>
      <c r="E3" s="542"/>
      <c r="F3" s="542"/>
      <c r="G3" s="279" t="s">
        <v>69</v>
      </c>
      <c r="H3" s="280"/>
      <c r="I3" s="280"/>
      <c r="J3" s="280"/>
      <c r="K3" s="280"/>
    </row>
    <row r="4" spans="1:34" ht="55.5" customHeight="1" x14ac:dyDescent="0.2">
      <c r="A4" s="541"/>
      <c r="B4" s="281" t="s">
        <v>68</v>
      </c>
      <c r="C4" s="281" t="s">
        <v>67</v>
      </c>
      <c r="D4" s="281" t="s">
        <v>66</v>
      </c>
      <c r="E4" s="281" t="s">
        <v>65</v>
      </c>
      <c r="F4" s="281" t="s">
        <v>0</v>
      </c>
      <c r="G4" s="281" t="s">
        <v>68</v>
      </c>
      <c r="H4" s="281" t="s">
        <v>67</v>
      </c>
      <c r="I4" s="281" t="s">
        <v>66</v>
      </c>
      <c r="J4" s="281" t="s">
        <v>65</v>
      </c>
      <c r="K4" s="281" t="s">
        <v>0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1:34" ht="35.25" customHeight="1" x14ac:dyDescent="0.2">
      <c r="A5" s="282">
        <v>2004</v>
      </c>
      <c r="B5" s="283">
        <v>566</v>
      </c>
      <c r="C5" s="284">
        <v>2044</v>
      </c>
      <c r="D5" s="284">
        <v>1024</v>
      </c>
      <c r="E5" s="283">
        <v>2218</v>
      </c>
      <c r="F5" s="283">
        <f t="shared" ref="F5:F14" si="0">SUM(B5:E5)</f>
        <v>5852</v>
      </c>
      <c r="G5" s="285">
        <v>6</v>
      </c>
      <c r="H5" s="285">
        <v>5</v>
      </c>
      <c r="I5" s="285" t="s">
        <v>6</v>
      </c>
      <c r="J5" s="285">
        <v>6</v>
      </c>
      <c r="K5" s="285">
        <f t="shared" ref="K5:K14" si="1">SUM(G5:J5)</f>
        <v>17</v>
      </c>
    </row>
    <row r="6" spans="1:34" ht="35.25" customHeight="1" x14ac:dyDescent="0.2">
      <c r="A6" s="282">
        <v>2005</v>
      </c>
      <c r="B6" s="283">
        <v>538</v>
      </c>
      <c r="C6" s="284">
        <v>1380</v>
      </c>
      <c r="D6" s="284">
        <v>648</v>
      </c>
      <c r="E6" s="283">
        <v>2588</v>
      </c>
      <c r="F6" s="283">
        <f t="shared" si="0"/>
        <v>5154</v>
      </c>
      <c r="G6" s="285">
        <v>1</v>
      </c>
      <c r="H6" s="285">
        <v>1</v>
      </c>
      <c r="I6" s="285" t="s">
        <v>6</v>
      </c>
      <c r="J6" s="285">
        <v>8</v>
      </c>
      <c r="K6" s="285">
        <f t="shared" si="1"/>
        <v>10</v>
      </c>
    </row>
    <row r="7" spans="1:34" ht="35.25" customHeight="1" x14ac:dyDescent="0.2">
      <c r="A7" s="282">
        <v>2006</v>
      </c>
      <c r="B7" s="283">
        <v>742</v>
      </c>
      <c r="C7" s="284">
        <v>2373</v>
      </c>
      <c r="D7" s="284">
        <v>975</v>
      </c>
      <c r="E7" s="283">
        <v>3853</v>
      </c>
      <c r="F7" s="283">
        <f t="shared" si="0"/>
        <v>7943</v>
      </c>
      <c r="G7" s="285">
        <v>2</v>
      </c>
      <c r="H7" s="285">
        <v>2</v>
      </c>
      <c r="I7" s="285" t="s">
        <v>6</v>
      </c>
      <c r="J7" s="285">
        <v>24</v>
      </c>
      <c r="K7" s="285">
        <f t="shared" si="1"/>
        <v>28</v>
      </c>
    </row>
    <row r="8" spans="1:34" ht="35.25" customHeight="1" x14ac:dyDescent="0.2">
      <c r="A8" s="282">
        <v>2007</v>
      </c>
      <c r="B8" s="283">
        <v>636</v>
      </c>
      <c r="C8" s="284">
        <v>1483</v>
      </c>
      <c r="D8" s="284">
        <v>945</v>
      </c>
      <c r="E8" s="283">
        <v>3260</v>
      </c>
      <c r="F8" s="283">
        <f t="shared" si="0"/>
        <v>6324</v>
      </c>
      <c r="G8" s="285">
        <v>2</v>
      </c>
      <c r="H8" s="285" t="s">
        <v>6</v>
      </c>
      <c r="I8" s="285" t="s">
        <v>6</v>
      </c>
      <c r="J8" s="285">
        <v>11</v>
      </c>
      <c r="K8" s="285">
        <f t="shared" si="1"/>
        <v>13</v>
      </c>
    </row>
    <row r="9" spans="1:34" ht="35.25" customHeight="1" x14ac:dyDescent="0.2">
      <c r="A9" s="282">
        <v>2008</v>
      </c>
      <c r="B9" s="283">
        <v>771</v>
      </c>
      <c r="C9" s="284">
        <v>2073</v>
      </c>
      <c r="D9" s="284">
        <v>818</v>
      </c>
      <c r="E9" s="283">
        <v>3584</v>
      </c>
      <c r="F9" s="283">
        <f t="shared" si="0"/>
        <v>7246</v>
      </c>
      <c r="G9" s="285">
        <v>1</v>
      </c>
      <c r="H9" s="285">
        <v>2</v>
      </c>
      <c r="I9" s="285">
        <v>1</v>
      </c>
      <c r="J9" s="285">
        <v>16</v>
      </c>
      <c r="K9" s="285">
        <f t="shared" si="1"/>
        <v>20</v>
      </c>
    </row>
    <row r="10" spans="1:34" ht="35.25" customHeight="1" x14ac:dyDescent="0.2">
      <c r="A10" s="282">
        <v>2009</v>
      </c>
      <c r="B10" s="283">
        <v>545</v>
      </c>
      <c r="C10" s="284">
        <v>1220</v>
      </c>
      <c r="D10" s="284">
        <v>722</v>
      </c>
      <c r="E10" s="283">
        <v>2989</v>
      </c>
      <c r="F10" s="283">
        <f t="shared" si="0"/>
        <v>5476</v>
      </c>
      <c r="G10" s="285">
        <v>1</v>
      </c>
      <c r="H10" s="285">
        <v>2</v>
      </c>
      <c r="I10" s="285" t="s">
        <v>6</v>
      </c>
      <c r="J10" s="285">
        <v>22</v>
      </c>
      <c r="K10" s="285">
        <f t="shared" si="1"/>
        <v>25</v>
      </c>
    </row>
    <row r="11" spans="1:34" ht="35.25" customHeight="1" x14ac:dyDescent="0.2">
      <c r="A11" s="282">
        <v>2010</v>
      </c>
      <c r="B11" s="283">
        <v>513</v>
      </c>
      <c r="C11" s="284">
        <v>1482</v>
      </c>
      <c r="D11" s="284">
        <v>830</v>
      </c>
      <c r="E11" s="283">
        <v>3073</v>
      </c>
      <c r="F11" s="283">
        <f t="shared" si="0"/>
        <v>5898</v>
      </c>
      <c r="G11" s="285">
        <v>1</v>
      </c>
      <c r="H11" s="285">
        <v>1</v>
      </c>
      <c r="I11" s="285" t="s">
        <v>6</v>
      </c>
      <c r="J11" s="285">
        <v>26</v>
      </c>
      <c r="K11" s="285">
        <f t="shared" si="1"/>
        <v>28</v>
      </c>
    </row>
    <row r="12" spans="1:34" ht="35.25" customHeight="1" x14ac:dyDescent="0.2">
      <c r="A12" s="282">
        <v>2011</v>
      </c>
      <c r="B12" s="283">
        <v>646</v>
      </c>
      <c r="C12" s="284">
        <v>1467</v>
      </c>
      <c r="D12" s="284">
        <v>965</v>
      </c>
      <c r="E12" s="283">
        <v>4061</v>
      </c>
      <c r="F12" s="283">
        <f t="shared" si="0"/>
        <v>7139</v>
      </c>
      <c r="G12" s="285">
        <v>1</v>
      </c>
      <c r="H12" s="285">
        <v>3</v>
      </c>
      <c r="I12" s="285" t="s">
        <v>6</v>
      </c>
      <c r="J12" s="285">
        <v>23</v>
      </c>
      <c r="K12" s="285">
        <f t="shared" si="1"/>
        <v>27</v>
      </c>
    </row>
    <row r="13" spans="1:34" ht="35.25" customHeight="1" x14ac:dyDescent="0.2">
      <c r="A13" s="282">
        <v>2012</v>
      </c>
      <c r="B13" s="283">
        <v>406</v>
      </c>
      <c r="C13" s="284">
        <v>827</v>
      </c>
      <c r="D13" s="284">
        <v>838</v>
      </c>
      <c r="E13" s="283">
        <v>3590</v>
      </c>
      <c r="F13" s="283">
        <f t="shared" si="0"/>
        <v>5661</v>
      </c>
      <c r="G13" s="285">
        <v>2</v>
      </c>
      <c r="H13" s="285" t="s">
        <v>6</v>
      </c>
      <c r="I13" s="285">
        <v>1</v>
      </c>
      <c r="J13" s="285">
        <v>29</v>
      </c>
      <c r="K13" s="285">
        <f t="shared" si="1"/>
        <v>32</v>
      </c>
    </row>
    <row r="14" spans="1:34" ht="26.25" customHeight="1" x14ac:dyDescent="0.2">
      <c r="A14" s="286">
        <v>2013</v>
      </c>
      <c r="B14" s="287">
        <v>615</v>
      </c>
      <c r="C14" s="288">
        <v>1758</v>
      </c>
      <c r="D14" s="288">
        <v>1156</v>
      </c>
      <c r="E14" s="287">
        <v>3991</v>
      </c>
      <c r="F14" s="287">
        <f t="shared" si="0"/>
        <v>7520</v>
      </c>
      <c r="G14" s="289">
        <v>2</v>
      </c>
      <c r="H14" s="289">
        <v>2</v>
      </c>
      <c r="I14" s="290" t="s">
        <v>6</v>
      </c>
      <c r="J14" s="289">
        <v>33</v>
      </c>
      <c r="K14" s="289">
        <f t="shared" si="1"/>
        <v>37</v>
      </c>
    </row>
    <row r="15" spans="1:34" ht="19.5" customHeight="1" x14ac:dyDescent="0.2">
      <c r="A15" s="49" t="s">
        <v>64</v>
      </c>
    </row>
    <row r="16" spans="1:34" ht="5.25" customHeight="1" x14ac:dyDescent="0.2"/>
  </sheetData>
  <mergeCells count="2">
    <mergeCell ref="A3:A4"/>
    <mergeCell ref="B3:F3"/>
  </mergeCells>
  <pageMargins left="0.7" right="0.7" top="0.75" bottom="0.75" header="0.3" footer="0.3"/>
  <pageSetup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/>
  </sheetViews>
  <sheetFormatPr defaultColWidth="9.140625" defaultRowHeight="12.75" x14ac:dyDescent="0.2"/>
  <cols>
    <col min="1" max="1" width="19.5703125" style="49" customWidth="1"/>
    <col min="2" max="16384" width="9.140625" style="49"/>
  </cols>
  <sheetData>
    <row r="1" spans="1:3" s="291" customFormat="1" x14ac:dyDescent="0.2">
      <c r="A1" s="295" t="s">
        <v>301</v>
      </c>
      <c r="B1" s="49"/>
      <c r="C1" s="49"/>
    </row>
    <row r="2" spans="1:3" s="291" customFormat="1" ht="26.25" customHeight="1" x14ac:dyDescent="0.2">
      <c r="A2" s="49"/>
      <c r="B2" s="49"/>
      <c r="C2" s="291" t="s">
        <v>71</v>
      </c>
    </row>
    <row r="3" spans="1:3" ht="30.75" customHeight="1" x14ac:dyDescent="0.2">
      <c r="A3" s="292" t="s">
        <v>73</v>
      </c>
      <c r="B3" s="542" t="s">
        <v>72</v>
      </c>
      <c r="C3" s="542"/>
    </row>
    <row r="4" spans="1:3" ht="36.75" customHeight="1" x14ac:dyDescent="0.2">
      <c r="A4" s="293" t="s">
        <v>22</v>
      </c>
      <c r="B4" s="547"/>
      <c r="C4" s="547"/>
    </row>
    <row r="5" spans="1:3" ht="42" customHeight="1" x14ac:dyDescent="0.2">
      <c r="A5" s="296">
        <v>2004</v>
      </c>
      <c r="B5" s="548">
        <v>160</v>
      </c>
      <c r="C5" s="549"/>
    </row>
    <row r="6" spans="1:3" ht="42.75" customHeight="1" x14ac:dyDescent="0.2">
      <c r="A6" s="296">
        <v>2005</v>
      </c>
      <c r="B6" s="545">
        <v>29</v>
      </c>
      <c r="C6" s="546"/>
    </row>
    <row r="7" spans="1:3" ht="42.75" customHeight="1" x14ac:dyDescent="0.2">
      <c r="A7" s="296">
        <v>2006</v>
      </c>
      <c r="B7" s="545">
        <v>78</v>
      </c>
      <c r="C7" s="546"/>
    </row>
    <row r="8" spans="1:3" ht="42.75" customHeight="1" x14ac:dyDescent="0.2">
      <c r="A8" s="296">
        <v>2007</v>
      </c>
      <c r="B8" s="545">
        <v>766</v>
      </c>
      <c r="C8" s="546"/>
    </row>
    <row r="9" spans="1:3" ht="42.75" customHeight="1" x14ac:dyDescent="0.2">
      <c r="A9" s="296">
        <v>2008</v>
      </c>
      <c r="B9" s="545">
        <v>129</v>
      </c>
      <c r="C9" s="546"/>
    </row>
    <row r="10" spans="1:3" ht="42.75" customHeight="1" x14ac:dyDescent="0.2">
      <c r="A10" s="296">
        <v>2009</v>
      </c>
      <c r="B10" s="545">
        <v>718</v>
      </c>
      <c r="C10" s="546"/>
    </row>
    <row r="11" spans="1:3" ht="42.75" customHeight="1" x14ac:dyDescent="0.2">
      <c r="A11" s="296">
        <v>2010</v>
      </c>
      <c r="B11" s="545">
        <v>156</v>
      </c>
      <c r="C11" s="546"/>
    </row>
    <row r="12" spans="1:3" ht="42.75" customHeight="1" x14ac:dyDescent="0.2">
      <c r="A12" s="296">
        <v>2011</v>
      </c>
      <c r="B12" s="545">
        <v>445</v>
      </c>
      <c r="C12" s="546"/>
    </row>
    <row r="13" spans="1:3" ht="42.75" customHeight="1" x14ac:dyDescent="0.2">
      <c r="A13" s="296">
        <v>2012</v>
      </c>
      <c r="B13" s="544">
        <v>264</v>
      </c>
      <c r="C13" s="544"/>
    </row>
    <row r="14" spans="1:3" ht="42.75" customHeight="1" x14ac:dyDescent="0.2">
      <c r="A14" s="297">
        <v>2013</v>
      </c>
      <c r="B14" s="543">
        <v>390</v>
      </c>
      <c r="C14" s="543"/>
    </row>
    <row r="15" spans="1:3" x14ac:dyDescent="0.2">
      <c r="A15" s="49" t="s">
        <v>64</v>
      </c>
    </row>
  </sheetData>
  <mergeCells count="11">
    <mergeCell ref="B3:C4"/>
    <mergeCell ref="B9:C9"/>
    <mergeCell ref="B8:C8"/>
    <mergeCell ref="B7:C7"/>
    <mergeCell ref="B6:C6"/>
    <mergeCell ref="B5:C5"/>
    <mergeCell ref="B14:C14"/>
    <mergeCell ref="B13:C13"/>
    <mergeCell ref="B12:C12"/>
    <mergeCell ref="B11:C11"/>
    <mergeCell ref="B10:C10"/>
  </mergeCells>
  <pageMargins left="0.7" right="0.7" top="0.75" bottom="0.75" header="0.3" footer="0.3"/>
  <pageSetup scale="9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16" sqref="D16"/>
    </sheetView>
  </sheetViews>
  <sheetFormatPr defaultRowHeight="12.75" x14ac:dyDescent="0.2"/>
  <cols>
    <col min="2" max="2" width="23.28515625" customWidth="1"/>
  </cols>
  <sheetData>
    <row r="1" spans="1:5" ht="15" x14ac:dyDescent="0.25">
      <c r="A1" s="550" t="s">
        <v>408</v>
      </c>
      <c r="B1" s="550"/>
      <c r="C1" s="550"/>
      <c r="D1" s="550"/>
      <c r="E1" s="550"/>
    </row>
    <row r="2" spans="1:5" ht="15" thickBot="1" x14ac:dyDescent="0.25">
      <c r="A2" s="551" t="s">
        <v>409</v>
      </c>
      <c r="B2" s="551"/>
      <c r="C2" s="551"/>
      <c r="D2" s="551"/>
      <c r="E2" s="551"/>
    </row>
    <row r="3" spans="1:5" ht="13.5" thickBot="1" x14ac:dyDescent="0.25">
      <c r="A3" s="453" t="s">
        <v>22</v>
      </c>
      <c r="B3" s="454" t="s">
        <v>410</v>
      </c>
      <c r="C3" s="452"/>
      <c r="D3" s="452"/>
      <c r="E3" s="452"/>
    </row>
    <row r="4" spans="1:5" x14ac:dyDescent="0.2">
      <c r="A4" s="455">
        <v>2004</v>
      </c>
      <c r="B4" s="456">
        <v>1</v>
      </c>
    </row>
    <row r="5" spans="1:5" x14ac:dyDescent="0.2">
      <c r="A5" s="457">
        <v>2005</v>
      </c>
      <c r="B5" s="458">
        <v>3</v>
      </c>
    </row>
    <row r="6" spans="1:5" x14ac:dyDescent="0.2">
      <c r="A6" s="457">
        <v>2006</v>
      </c>
      <c r="B6" s="458">
        <v>9</v>
      </c>
    </row>
    <row r="7" spans="1:5" x14ac:dyDescent="0.2">
      <c r="A7" s="457">
        <v>2007</v>
      </c>
      <c r="B7" s="458">
        <v>7</v>
      </c>
    </row>
    <row r="8" spans="1:5" x14ac:dyDescent="0.2">
      <c r="A8" s="457">
        <v>2008</v>
      </c>
      <c r="B8" s="458">
        <v>10</v>
      </c>
    </row>
    <row r="9" spans="1:5" x14ac:dyDescent="0.2">
      <c r="A9" s="457">
        <v>2009</v>
      </c>
      <c r="B9" s="458">
        <v>39</v>
      </c>
    </row>
    <row r="10" spans="1:5" x14ac:dyDescent="0.2">
      <c r="A10" s="457">
        <v>2010</v>
      </c>
      <c r="B10" s="458">
        <v>57</v>
      </c>
    </row>
    <row r="11" spans="1:5" x14ac:dyDescent="0.2">
      <c r="A11" s="457">
        <v>2011</v>
      </c>
      <c r="B11" s="458">
        <v>44</v>
      </c>
    </row>
    <row r="12" spans="1:5" x14ac:dyDescent="0.2">
      <c r="A12" s="457">
        <v>2012</v>
      </c>
      <c r="B12" s="458">
        <v>3</v>
      </c>
    </row>
    <row r="13" spans="1:5" ht="13.5" thickBot="1" x14ac:dyDescent="0.25">
      <c r="A13" s="459">
        <v>2013</v>
      </c>
      <c r="B13" s="460">
        <v>2</v>
      </c>
    </row>
    <row r="15" spans="1:5" x14ac:dyDescent="0.2">
      <c r="A15" s="461" t="s">
        <v>411</v>
      </c>
    </row>
  </sheetData>
  <mergeCells count="2">
    <mergeCell ref="A1:E1"/>
    <mergeCell ref="A2:E2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7" sqref="D7:E7"/>
    </sheetView>
  </sheetViews>
  <sheetFormatPr defaultColWidth="9.140625" defaultRowHeight="12.75" x14ac:dyDescent="0.2"/>
  <cols>
    <col min="1" max="1" width="14.140625" style="49" customWidth="1"/>
    <col min="2" max="16384" width="9.140625" style="49"/>
  </cols>
  <sheetData>
    <row r="1" spans="1:7" x14ac:dyDescent="0.2">
      <c r="A1" s="305" t="s">
        <v>303</v>
      </c>
    </row>
    <row r="2" spans="1:7" x14ac:dyDescent="0.2">
      <c r="G2" s="291" t="s">
        <v>71</v>
      </c>
    </row>
    <row r="3" spans="1:7" ht="42" customHeight="1" x14ac:dyDescent="0.2">
      <c r="A3" s="301" t="s">
        <v>73</v>
      </c>
      <c r="B3" s="542" t="s">
        <v>216</v>
      </c>
      <c r="C3" s="542"/>
      <c r="D3" s="560" t="s">
        <v>217</v>
      </c>
      <c r="E3" s="561"/>
      <c r="F3" s="560" t="s">
        <v>218</v>
      </c>
      <c r="G3" s="561"/>
    </row>
    <row r="4" spans="1:7" ht="42" customHeight="1" x14ac:dyDescent="0.2">
      <c r="A4" s="302" t="s">
        <v>22</v>
      </c>
      <c r="B4" s="547"/>
      <c r="C4" s="547"/>
      <c r="D4" s="562"/>
      <c r="E4" s="563"/>
      <c r="F4" s="562"/>
      <c r="G4" s="563"/>
    </row>
    <row r="5" spans="1:7" ht="42" customHeight="1" x14ac:dyDescent="0.2">
      <c r="A5" s="296">
        <v>2004</v>
      </c>
      <c r="B5" s="564">
        <v>48</v>
      </c>
      <c r="C5" s="558"/>
      <c r="D5" s="557" t="s">
        <v>6</v>
      </c>
      <c r="E5" s="558"/>
      <c r="F5" s="557" t="s">
        <v>6</v>
      </c>
      <c r="G5" s="558"/>
    </row>
    <row r="6" spans="1:7" ht="42" customHeight="1" x14ac:dyDescent="0.2">
      <c r="A6" s="296">
        <v>2005</v>
      </c>
      <c r="B6" s="552">
        <v>36</v>
      </c>
      <c r="C6" s="553"/>
      <c r="D6" s="552">
        <v>1381</v>
      </c>
      <c r="E6" s="553"/>
      <c r="F6" s="559" t="s">
        <v>6</v>
      </c>
      <c r="G6" s="553"/>
    </row>
    <row r="7" spans="1:7" ht="42" customHeight="1" x14ac:dyDescent="0.2">
      <c r="A7" s="296">
        <v>2006</v>
      </c>
      <c r="B7" s="552">
        <v>38</v>
      </c>
      <c r="C7" s="553"/>
      <c r="D7" s="552">
        <v>11165</v>
      </c>
      <c r="E7" s="553"/>
      <c r="F7" s="559" t="s">
        <v>6</v>
      </c>
      <c r="G7" s="553"/>
    </row>
    <row r="8" spans="1:7" ht="42" customHeight="1" x14ac:dyDescent="0.2">
      <c r="A8" s="296">
        <v>2007</v>
      </c>
      <c r="B8" s="552">
        <v>42</v>
      </c>
      <c r="C8" s="553"/>
      <c r="D8" s="552">
        <v>1</v>
      </c>
      <c r="E8" s="553"/>
      <c r="F8" s="559" t="s">
        <v>6</v>
      </c>
      <c r="G8" s="553"/>
    </row>
    <row r="9" spans="1:7" ht="42" customHeight="1" x14ac:dyDescent="0.2">
      <c r="A9" s="296">
        <v>2008</v>
      </c>
      <c r="B9" s="552">
        <v>27</v>
      </c>
      <c r="C9" s="553"/>
      <c r="D9" s="559" t="s">
        <v>6</v>
      </c>
      <c r="E9" s="553"/>
      <c r="F9" s="552">
        <v>1</v>
      </c>
      <c r="G9" s="553"/>
    </row>
    <row r="10" spans="1:7" ht="42" customHeight="1" x14ac:dyDescent="0.2">
      <c r="A10" s="296">
        <v>2009</v>
      </c>
      <c r="B10" s="303">
        <v>23</v>
      </c>
      <c r="C10" s="304"/>
      <c r="D10" s="559" t="s">
        <v>6</v>
      </c>
      <c r="E10" s="553"/>
      <c r="F10" s="552">
        <v>252</v>
      </c>
      <c r="G10" s="553"/>
    </row>
    <row r="11" spans="1:7" ht="42" customHeight="1" x14ac:dyDescent="0.2">
      <c r="A11" s="296">
        <v>2010</v>
      </c>
      <c r="B11" s="552">
        <v>52</v>
      </c>
      <c r="C11" s="553"/>
      <c r="D11" s="552">
        <v>5</v>
      </c>
      <c r="E11" s="553"/>
      <c r="F11" s="552">
        <v>11</v>
      </c>
      <c r="G11" s="553"/>
    </row>
    <row r="12" spans="1:7" ht="42" customHeight="1" x14ac:dyDescent="0.2">
      <c r="A12" s="296">
        <v>2011</v>
      </c>
      <c r="B12" s="552">
        <v>54</v>
      </c>
      <c r="C12" s="553"/>
      <c r="D12" s="552">
        <v>1</v>
      </c>
      <c r="E12" s="553"/>
      <c r="F12" s="552">
        <v>8</v>
      </c>
      <c r="G12" s="553"/>
    </row>
    <row r="13" spans="1:7" ht="42" customHeight="1" x14ac:dyDescent="0.2">
      <c r="A13" s="296">
        <v>2012</v>
      </c>
      <c r="B13" s="552">
        <v>33</v>
      </c>
      <c r="C13" s="553"/>
      <c r="D13" s="552">
        <v>1</v>
      </c>
      <c r="E13" s="553"/>
      <c r="F13" s="552">
        <v>13</v>
      </c>
      <c r="G13" s="553"/>
    </row>
    <row r="14" spans="1:7" ht="42" customHeight="1" x14ac:dyDescent="0.2">
      <c r="A14" s="297">
        <v>2013</v>
      </c>
      <c r="B14" s="554">
        <v>49</v>
      </c>
      <c r="C14" s="555"/>
      <c r="D14" s="556" t="s">
        <v>6</v>
      </c>
      <c r="E14" s="555"/>
      <c r="F14" s="554">
        <v>19</v>
      </c>
      <c r="G14" s="555"/>
    </row>
  </sheetData>
  <mergeCells count="32">
    <mergeCell ref="B11:C11"/>
    <mergeCell ref="B12:C12"/>
    <mergeCell ref="B13:C13"/>
    <mergeCell ref="B14:C14"/>
    <mergeCell ref="D3:E4"/>
    <mergeCell ref="D9:E9"/>
    <mergeCell ref="D10:E10"/>
    <mergeCell ref="D11:E11"/>
    <mergeCell ref="D12:E12"/>
    <mergeCell ref="B3:C4"/>
    <mergeCell ref="B9:C9"/>
    <mergeCell ref="D5:E5"/>
    <mergeCell ref="D6:E6"/>
    <mergeCell ref="D7:E7"/>
    <mergeCell ref="D8:E8"/>
    <mergeCell ref="F3:G4"/>
    <mergeCell ref="B5:C5"/>
    <mergeCell ref="B6:C6"/>
    <mergeCell ref="B7:C7"/>
    <mergeCell ref="B8:C8"/>
    <mergeCell ref="F13:G13"/>
    <mergeCell ref="F14:G14"/>
    <mergeCell ref="D13:E13"/>
    <mergeCell ref="D14:E14"/>
    <mergeCell ref="F5:G5"/>
    <mergeCell ref="F6:G6"/>
    <mergeCell ref="F7:G7"/>
    <mergeCell ref="F8:G8"/>
    <mergeCell ref="F9:G9"/>
    <mergeCell ref="F10:G10"/>
    <mergeCell ref="F11:G11"/>
    <mergeCell ref="F12:G12"/>
  </mergeCells>
  <pageMargins left="0.7" right="0.7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="70" zoomScaleNormal="70" workbookViewId="0"/>
  </sheetViews>
  <sheetFormatPr defaultColWidth="9.140625" defaultRowHeight="12.75" x14ac:dyDescent="0.2"/>
  <cols>
    <col min="1" max="1" width="11" style="298" customWidth="1"/>
    <col min="2" max="2" width="10.5703125" style="298" customWidth="1"/>
    <col min="3" max="3" width="10.28515625" style="298" customWidth="1"/>
    <col min="4" max="4" width="12.42578125" style="298" customWidth="1"/>
    <col min="5" max="6" width="9.28515625" style="298" customWidth="1"/>
    <col min="7" max="7" width="11.85546875" style="298" customWidth="1"/>
    <col min="8" max="8" width="9.28515625" style="298" customWidth="1"/>
    <col min="9" max="9" width="10.5703125" style="298" customWidth="1"/>
    <col min="10" max="10" width="12.28515625" style="298" customWidth="1"/>
    <col min="11" max="12" width="9.7109375" style="298" bestFit="1" customWidth="1"/>
    <col min="13" max="13" width="12.28515625" style="298" customWidth="1"/>
    <col min="14" max="16384" width="9.140625" style="298"/>
  </cols>
  <sheetData>
    <row r="1" spans="1:13" x14ac:dyDescent="0.2">
      <c r="A1" s="306" t="s">
        <v>305</v>
      </c>
    </row>
    <row r="2" spans="1:13" ht="10.5" customHeight="1" x14ac:dyDescent="0.2">
      <c r="M2" s="299" t="s">
        <v>71</v>
      </c>
    </row>
    <row r="3" spans="1:13" ht="46.5" customHeight="1" x14ac:dyDescent="0.2">
      <c r="A3" s="540" t="s">
        <v>22</v>
      </c>
      <c r="B3" s="542" t="s">
        <v>314</v>
      </c>
      <c r="C3" s="542"/>
      <c r="D3" s="542"/>
      <c r="E3" s="542" t="s">
        <v>315</v>
      </c>
      <c r="F3" s="542"/>
      <c r="G3" s="542"/>
      <c r="H3" s="566" t="s">
        <v>316</v>
      </c>
      <c r="I3" s="567"/>
      <c r="J3" s="568"/>
      <c r="K3" s="542" t="s">
        <v>77</v>
      </c>
      <c r="L3" s="542"/>
      <c r="M3" s="542"/>
    </row>
    <row r="4" spans="1:13" ht="29.25" customHeight="1" x14ac:dyDescent="0.2">
      <c r="A4" s="541"/>
      <c r="B4" s="307" t="s">
        <v>76</v>
      </c>
      <c r="C4" s="307" t="s">
        <v>75</v>
      </c>
      <c r="D4" s="308" t="s">
        <v>74</v>
      </c>
      <c r="E4" s="307" t="s">
        <v>76</v>
      </c>
      <c r="F4" s="307" t="s">
        <v>75</v>
      </c>
      <c r="G4" s="308" t="s">
        <v>74</v>
      </c>
      <c r="H4" s="307" t="s">
        <v>76</v>
      </c>
      <c r="I4" s="307" t="s">
        <v>75</v>
      </c>
      <c r="J4" s="308" t="s">
        <v>74</v>
      </c>
      <c r="K4" s="307" t="s">
        <v>76</v>
      </c>
      <c r="L4" s="307" t="s">
        <v>75</v>
      </c>
      <c r="M4" s="308" t="s">
        <v>74</v>
      </c>
    </row>
    <row r="5" spans="1:13" ht="37.5" customHeight="1" x14ac:dyDescent="0.2">
      <c r="A5" s="131">
        <v>2004</v>
      </c>
      <c r="B5" s="309">
        <v>4984</v>
      </c>
      <c r="C5" s="309">
        <v>5008</v>
      </c>
      <c r="D5" s="309">
        <f t="shared" ref="D5:D13" si="0">B5+C5</f>
        <v>9992</v>
      </c>
      <c r="E5" s="309">
        <v>178608</v>
      </c>
      <c r="F5" s="309">
        <v>189064</v>
      </c>
      <c r="G5" s="309">
        <f t="shared" ref="G5:G13" si="1">E5+F5</f>
        <v>367672</v>
      </c>
      <c r="H5" s="309">
        <v>354</v>
      </c>
      <c r="I5" s="309">
        <v>141</v>
      </c>
      <c r="J5" s="309">
        <f t="shared" ref="J5:J10" si="2">H5+I5</f>
        <v>495</v>
      </c>
      <c r="K5" s="309">
        <v>522</v>
      </c>
      <c r="L5" s="309">
        <v>459</v>
      </c>
      <c r="M5" s="309">
        <f t="shared" ref="M5:M13" si="3">K5+L5</f>
        <v>981</v>
      </c>
    </row>
    <row r="6" spans="1:13" ht="37.5" customHeight="1" x14ac:dyDescent="0.2">
      <c r="A6" s="131">
        <v>2005</v>
      </c>
      <c r="B6" s="309">
        <v>4914</v>
      </c>
      <c r="C6" s="309">
        <v>4845</v>
      </c>
      <c r="D6" s="309">
        <f t="shared" si="0"/>
        <v>9759</v>
      </c>
      <c r="E6" s="309">
        <v>183640</v>
      </c>
      <c r="F6" s="309">
        <v>197766</v>
      </c>
      <c r="G6" s="309">
        <f t="shared" si="1"/>
        <v>381406</v>
      </c>
      <c r="H6" s="309">
        <v>332</v>
      </c>
      <c r="I6" s="309">
        <v>117</v>
      </c>
      <c r="J6" s="309">
        <f t="shared" si="2"/>
        <v>449</v>
      </c>
      <c r="K6" s="309">
        <v>546</v>
      </c>
      <c r="L6" s="309">
        <v>597</v>
      </c>
      <c r="M6" s="309">
        <f t="shared" si="3"/>
        <v>1143</v>
      </c>
    </row>
    <row r="7" spans="1:13" ht="37.5" customHeight="1" x14ac:dyDescent="0.2">
      <c r="A7" s="131">
        <v>2006</v>
      </c>
      <c r="B7" s="309">
        <v>5783</v>
      </c>
      <c r="C7" s="309">
        <v>5348</v>
      </c>
      <c r="D7" s="309">
        <f t="shared" si="0"/>
        <v>11131</v>
      </c>
      <c r="E7" s="309">
        <v>181462</v>
      </c>
      <c r="F7" s="309">
        <v>194913</v>
      </c>
      <c r="G7" s="309">
        <f t="shared" si="1"/>
        <v>376375</v>
      </c>
      <c r="H7" s="309">
        <v>332</v>
      </c>
      <c r="I7" s="309">
        <v>136</v>
      </c>
      <c r="J7" s="309">
        <f t="shared" si="2"/>
        <v>468</v>
      </c>
      <c r="K7" s="309">
        <v>547</v>
      </c>
      <c r="L7" s="309">
        <v>478</v>
      </c>
      <c r="M7" s="309">
        <f t="shared" si="3"/>
        <v>1025</v>
      </c>
    </row>
    <row r="8" spans="1:13" ht="37.5" customHeight="1" x14ac:dyDescent="0.2">
      <c r="A8" s="131">
        <v>2007</v>
      </c>
      <c r="B8" s="309">
        <v>6687</v>
      </c>
      <c r="C8" s="309">
        <v>5907</v>
      </c>
      <c r="D8" s="309">
        <f t="shared" si="0"/>
        <v>12594</v>
      </c>
      <c r="E8" s="309">
        <v>184487</v>
      </c>
      <c r="F8" s="309">
        <v>198061</v>
      </c>
      <c r="G8" s="309">
        <f t="shared" si="1"/>
        <v>382548</v>
      </c>
      <c r="H8" s="309">
        <v>405</v>
      </c>
      <c r="I8" s="309">
        <v>144</v>
      </c>
      <c r="J8" s="309">
        <f t="shared" si="2"/>
        <v>549</v>
      </c>
      <c r="K8" s="309">
        <v>487</v>
      </c>
      <c r="L8" s="309">
        <v>428</v>
      </c>
      <c r="M8" s="309">
        <f t="shared" si="3"/>
        <v>915</v>
      </c>
    </row>
    <row r="9" spans="1:13" ht="37.5" customHeight="1" x14ac:dyDescent="0.2">
      <c r="A9" s="131">
        <v>2008</v>
      </c>
      <c r="B9" s="309">
        <v>7127</v>
      </c>
      <c r="C9" s="309">
        <v>6770</v>
      </c>
      <c r="D9" s="309">
        <f t="shared" si="0"/>
        <v>13897</v>
      </c>
      <c r="E9" s="309">
        <v>212454</v>
      </c>
      <c r="F9" s="309">
        <v>229970</v>
      </c>
      <c r="G9" s="309">
        <f t="shared" si="1"/>
        <v>442424</v>
      </c>
      <c r="H9" s="309">
        <v>435</v>
      </c>
      <c r="I9" s="309">
        <v>147</v>
      </c>
      <c r="J9" s="309">
        <f t="shared" si="2"/>
        <v>582</v>
      </c>
      <c r="K9" s="309">
        <v>350</v>
      </c>
      <c r="L9" s="309">
        <v>267</v>
      </c>
      <c r="M9" s="309">
        <f t="shared" si="3"/>
        <v>617</v>
      </c>
    </row>
    <row r="10" spans="1:13" ht="37.5" customHeight="1" x14ac:dyDescent="0.2">
      <c r="A10" s="131">
        <v>2009</v>
      </c>
      <c r="B10" s="309">
        <v>8311</v>
      </c>
      <c r="C10" s="309">
        <v>7903</v>
      </c>
      <c r="D10" s="309">
        <f t="shared" si="0"/>
        <v>16214</v>
      </c>
      <c r="E10" s="309">
        <v>247318</v>
      </c>
      <c r="F10" s="309">
        <v>270233</v>
      </c>
      <c r="G10" s="309">
        <f t="shared" si="1"/>
        <v>517551</v>
      </c>
      <c r="H10" s="309">
        <v>469</v>
      </c>
      <c r="I10" s="309">
        <v>204</v>
      </c>
      <c r="J10" s="309">
        <f t="shared" si="2"/>
        <v>673</v>
      </c>
      <c r="K10" s="309">
        <v>340</v>
      </c>
      <c r="L10" s="309">
        <v>317</v>
      </c>
      <c r="M10" s="309">
        <f t="shared" si="3"/>
        <v>657</v>
      </c>
    </row>
    <row r="11" spans="1:13" ht="37.5" customHeight="1" x14ac:dyDescent="0.2">
      <c r="A11" s="131">
        <v>2010</v>
      </c>
      <c r="B11" s="309">
        <v>7727</v>
      </c>
      <c r="C11" s="309">
        <v>7469</v>
      </c>
      <c r="D11" s="309">
        <f t="shared" si="0"/>
        <v>15196</v>
      </c>
      <c r="E11" s="309">
        <v>223242</v>
      </c>
      <c r="F11" s="309">
        <v>244812</v>
      </c>
      <c r="G11" s="309">
        <f t="shared" si="1"/>
        <v>468054</v>
      </c>
      <c r="H11" s="310">
        <v>834</v>
      </c>
      <c r="I11" s="310">
        <v>375</v>
      </c>
      <c r="J11" s="310">
        <v>1209</v>
      </c>
      <c r="K11" s="310">
        <v>432</v>
      </c>
      <c r="L11" s="310">
        <v>393</v>
      </c>
      <c r="M11" s="309">
        <f t="shared" si="3"/>
        <v>825</v>
      </c>
    </row>
    <row r="12" spans="1:13" ht="37.5" customHeight="1" x14ac:dyDescent="0.2">
      <c r="A12" s="131">
        <v>2011</v>
      </c>
      <c r="B12" s="309">
        <v>8082</v>
      </c>
      <c r="C12" s="309">
        <v>8005</v>
      </c>
      <c r="D12" s="309">
        <f t="shared" si="0"/>
        <v>16087</v>
      </c>
      <c r="E12" s="309">
        <v>210612</v>
      </c>
      <c r="F12" s="309">
        <v>230452</v>
      </c>
      <c r="G12" s="309">
        <f t="shared" si="1"/>
        <v>441064</v>
      </c>
      <c r="H12" s="310">
        <v>760</v>
      </c>
      <c r="I12" s="310">
        <v>433</v>
      </c>
      <c r="J12" s="310">
        <f>H12+I12</f>
        <v>1193</v>
      </c>
      <c r="K12" s="310">
        <v>434</v>
      </c>
      <c r="L12" s="310">
        <v>382</v>
      </c>
      <c r="M12" s="309">
        <f t="shared" si="3"/>
        <v>816</v>
      </c>
    </row>
    <row r="13" spans="1:13" ht="37.5" customHeight="1" x14ac:dyDescent="0.2">
      <c r="A13" s="131">
        <v>2012</v>
      </c>
      <c r="B13" s="309">
        <v>8564</v>
      </c>
      <c r="C13" s="309">
        <v>8549</v>
      </c>
      <c r="D13" s="309">
        <f t="shared" si="0"/>
        <v>17113</v>
      </c>
      <c r="E13" s="309">
        <v>232986</v>
      </c>
      <c r="F13" s="309">
        <v>251708</v>
      </c>
      <c r="G13" s="309">
        <f t="shared" si="1"/>
        <v>484694</v>
      </c>
      <c r="H13" s="309">
        <v>578</v>
      </c>
      <c r="I13" s="309">
        <v>321</v>
      </c>
      <c r="J13" s="310">
        <f>H13+I13</f>
        <v>899</v>
      </c>
      <c r="K13" s="309">
        <v>516</v>
      </c>
      <c r="L13" s="309">
        <v>465</v>
      </c>
      <c r="M13" s="309">
        <f t="shared" si="3"/>
        <v>981</v>
      </c>
    </row>
    <row r="14" spans="1:13" ht="37.5" customHeight="1" x14ac:dyDescent="0.2">
      <c r="A14" s="114" t="s">
        <v>317</v>
      </c>
      <c r="B14" s="311">
        <v>7970</v>
      </c>
      <c r="C14" s="311">
        <v>8707</v>
      </c>
      <c r="D14" s="311">
        <f>SUM(B14:C14)</f>
        <v>16677</v>
      </c>
      <c r="E14" s="311">
        <v>252122</v>
      </c>
      <c r="F14" s="311">
        <v>268950</v>
      </c>
      <c r="G14" s="311">
        <f>SUM(E14:F14)</f>
        <v>521072</v>
      </c>
      <c r="H14" s="311">
        <v>641</v>
      </c>
      <c r="I14" s="311">
        <v>371</v>
      </c>
      <c r="J14" s="312">
        <f>SUM(H14:I14)</f>
        <v>1012</v>
      </c>
      <c r="K14" s="311">
        <v>565</v>
      </c>
      <c r="L14" s="311">
        <v>521</v>
      </c>
      <c r="M14" s="311">
        <f>SUM(K14:L14)</f>
        <v>1086</v>
      </c>
    </row>
    <row r="15" spans="1:13" ht="24" customHeight="1" x14ac:dyDescent="0.2">
      <c r="A15" s="49" t="s">
        <v>64</v>
      </c>
      <c r="B15" s="49"/>
      <c r="C15" s="49"/>
      <c r="D15" s="49"/>
      <c r="E15" s="49"/>
      <c r="F15" s="49"/>
      <c r="G15" s="49"/>
      <c r="H15" s="300"/>
      <c r="I15" s="300"/>
      <c r="J15" s="300"/>
      <c r="K15" s="300"/>
      <c r="L15" s="300"/>
      <c r="M15" s="300"/>
    </row>
    <row r="16" spans="1:13" ht="14.25" customHeight="1" x14ac:dyDescent="0.2">
      <c r="A16" s="565" t="s">
        <v>318</v>
      </c>
      <c r="B16" s="565"/>
      <c r="C16" s="565"/>
      <c r="D16" s="565"/>
    </row>
    <row r="17" spans="1:4" ht="12.75" customHeight="1" x14ac:dyDescent="0.2">
      <c r="A17" s="565" t="s">
        <v>319</v>
      </c>
      <c r="B17" s="565"/>
      <c r="C17" s="565"/>
      <c r="D17" s="565"/>
    </row>
    <row r="18" spans="1:4" ht="15.75" x14ac:dyDescent="0.2">
      <c r="A18" s="298" t="s">
        <v>320</v>
      </c>
    </row>
  </sheetData>
  <mergeCells count="7">
    <mergeCell ref="A17:D17"/>
    <mergeCell ref="K3:M3"/>
    <mergeCell ref="A16:D16"/>
    <mergeCell ref="A3:A4"/>
    <mergeCell ref="B3:D3"/>
    <mergeCell ref="E3:G3"/>
    <mergeCell ref="H3:J3"/>
  </mergeCells>
  <pageMargins left="0.7" right="0.7" top="0.75" bottom="0.75" header="0.3" footer="0.3"/>
  <pageSetup paperSize="9" scale="9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9"/>
  <sheetViews>
    <sheetView zoomScaleNormal="100" workbookViewId="0"/>
  </sheetViews>
  <sheetFormatPr defaultRowHeight="12.75" x14ac:dyDescent="0.2"/>
  <cols>
    <col min="1" max="1" width="9.140625" style="314"/>
    <col min="2" max="2" width="13.85546875" style="314" customWidth="1"/>
    <col min="3" max="4" width="14.42578125" style="314" customWidth="1"/>
    <col min="5" max="5" width="16.85546875" style="314" customWidth="1"/>
    <col min="6" max="6" width="16.140625" style="314" customWidth="1"/>
    <col min="7" max="7" width="14.7109375" style="314" customWidth="1"/>
    <col min="8" max="8" width="9.5703125" style="314" bestFit="1" customWidth="1"/>
    <col min="9" max="257" width="9.140625" style="314"/>
    <col min="258" max="258" width="13.85546875" style="314" customWidth="1"/>
    <col min="259" max="260" width="14.42578125" style="314" customWidth="1"/>
    <col min="261" max="261" width="16.85546875" style="314" customWidth="1"/>
    <col min="262" max="262" width="16.140625" style="314" customWidth="1"/>
    <col min="263" max="263" width="14.7109375" style="314" customWidth="1"/>
    <col min="264" max="264" width="9.5703125" style="314" bestFit="1" customWidth="1"/>
    <col min="265" max="513" width="9.140625" style="314"/>
    <col min="514" max="514" width="13.85546875" style="314" customWidth="1"/>
    <col min="515" max="516" width="14.42578125" style="314" customWidth="1"/>
    <col min="517" max="517" width="16.85546875" style="314" customWidth="1"/>
    <col min="518" max="518" width="16.140625" style="314" customWidth="1"/>
    <col min="519" max="519" width="14.7109375" style="314" customWidth="1"/>
    <col min="520" max="520" width="9.5703125" style="314" bestFit="1" customWidth="1"/>
    <col min="521" max="769" width="9.140625" style="314"/>
    <col min="770" max="770" width="13.85546875" style="314" customWidth="1"/>
    <col min="771" max="772" width="14.42578125" style="314" customWidth="1"/>
    <col min="773" max="773" width="16.85546875" style="314" customWidth="1"/>
    <col min="774" max="774" width="16.140625" style="314" customWidth="1"/>
    <col min="775" max="775" width="14.7109375" style="314" customWidth="1"/>
    <col min="776" max="776" width="9.5703125" style="314" bestFit="1" customWidth="1"/>
    <col min="777" max="1025" width="9.140625" style="314"/>
    <col min="1026" max="1026" width="13.85546875" style="314" customWidth="1"/>
    <col min="1027" max="1028" width="14.42578125" style="314" customWidth="1"/>
    <col min="1029" max="1029" width="16.85546875" style="314" customWidth="1"/>
    <col min="1030" max="1030" width="16.140625" style="314" customWidth="1"/>
    <col min="1031" max="1031" width="14.7109375" style="314" customWidth="1"/>
    <col min="1032" max="1032" width="9.5703125" style="314" bestFit="1" customWidth="1"/>
    <col min="1033" max="1281" width="9.140625" style="314"/>
    <col min="1282" max="1282" width="13.85546875" style="314" customWidth="1"/>
    <col min="1283" max="1284" width="14.42578125" style="314" customWidth="1"/>
    <col min="1285" max="1285" width="16.85546875" style="314" customWidth="1"/>
    <col min="1286" max="1286" width="16.140625" style="314" customWidth="1"/>
    <col min="1287" max="1287" width="14.7109375" style="314" customWidth="1"/>
    <col min="1288" max="1288" width="9.5703125" style="314" bestFit="1" customWidth="1"/>
    <col min="1289" max="1537" width="9.140625" style="314"/>
    <col min="1538" max="1538" width="13.85546875" style="314" customWidth="1"/>
    <col min="1539" max="1540" width="14.42578125" style="314" customWidth="1"/>
    <col min="1541" max="1541" width="16.85546875" style="314" customWidth="1"/>
    <col min="1542" max="1542" width="16.140625" style="314" customWidth="1"/>
    <col min="1543" max="1543" width="14.7109375" style="314" customWidth="1"/>
    <col min="1544" max="1544" width="9.5703125" style="314" bestFit="1" customWidth="1"/>
    <col min="1545" max="1793" width="9.140625" style="314"/>
    <col min="1794" max="1794" width="13.85546875" style="314" customWidth="1"/>
    <col min="1795" max="1796" width="14.42578125" style="314" customWidth="1"/>
    <col min="1797" max="1797" width="16.85546875" style="314" customWidth="1"/>
    <col min="1798" max="1798" width="16.140625" style="314" customWidth="1"/>
    <col min="1799" max="1799" width="14.7109375" style="314" customWidth="1"/>
    <col min="1800" max="1800" width="9.5703125" style="314" bestFit="1" customWidth="1"/>
    <col min="1801" max="2049" width="9.140625" style="314"/>
    <col min="2050" max="2050" width="13.85546875" style="314" customWidth="1"/>
    <col min="2051" max="2052" width="14.42578125" style="314" customWidth="1"/>
    <col min="2053" max="2053" width="16.85546875" style="314" customWidth="1"/>
    <col min="2054" max="2054" width="16.140625" style="314" customWidth="1"/>
    <col min="2055" max="2055" width="14.7109375" style="314" customWidth="1"/>
    <col min="2056" max="2056" width="9.5703125" style="314" bestFit="1" customWidth="1"/>
    <col min="2057" max="2305" width="9.140625" style="314"/>
    <col min="2306" max="2306" width="13.85546875" style="314" customWidth="1"/>
    <col min="2307" max="2308" width="14.42578125" style="314" customWidth="1"/>
    <col min="2309" max="2309" width="16.85546875" style="314" customWidth="1"/>
    <col min="2310" max="2310" width="16.140625" style="314" customWidth="1"/>
    <col min="2311" max="2311" width="14.7109375" style="314" customWidth="1"/>
    <col min="2312" max="2312" width="9.5703125" style="314" bestFit="1" customWidth="1"/>
    <col min="2313" max="2561" width="9.140625" style="314"/>
    <col min="2562" max="2562" width="13.85546875" style="314" customWidth="1"/>
    <col min="2563" max="2564" width="14.42578125" style="314" customWidth="1"/>
    <col min="2565" max="2565" width="16.85546875" style="314" customWidth="1"/>
    <col min="2566" max="2566" width="16.140625" style="314" customWidth="1"/>
    <col min="2567" max="2567" width="14.7109375" style="314" customWidth="1"/>
    <col min="2568" max="2568" width="9.5703125" style="314" bestFit="1" customWidth="1"/>
    <col min="2569" max="2817" width="9.140625" style="314"/>
    <col min="2818" max="2818" width="13.85546875" style="314" customWidth="1"/>
    <col min="2819" max="2820" width="14.42578125" style="314" customWidth="1"/>
    <col min="2821" max="2821" width="16.85546875" style="314" customWidth="1"/>
    <col min="2822" max="2822" width="16.140625" style="314" customWidth="1"/>
    <col min="2823" max="2823" width="14.7109375" style="314" customWidth="1"/>
    <col min="2824" max="2824" width="9.5703125" style="314" bestFit="1" customWidth="1"/>
    <col min="2825" max="3073" width="9.140625" style="314"/>
    <col min="3074" max="3074" width="13.85546875" style="314" customWidth="1"/>
    <col min="3075" max="3076" width="14.42578125" style="314" customWidth="1"/>
    <col min="3077" max="3077" width="16.85546875" style="314" customWidth="1"/>
    <col min="3078" max="3078" width="16.140625" style="314" customWidth="1"/>
    <col min="3079" max="3079" width="14.7109375" style="314" customWidth="1"/>
    <col min="3080" max="3080" width="9.5703125" style="314" bestFit="1" customWidth="1"/>
    <col min="3081" max="3329" width="9.140625" style="314"/>
    <col min="3330" max="3330" width="13.85546875" style="314" customWidth="1"/>
    <col min="3331" max="3332" width="14.42578125" style="314" customWidth="1"/>
    <col min="3333" max="3333" width="16.85546875" style="314" customWidth="1"/>
    <col min="3334" max="3334" width="16.140625" style="314" customWidth="1"/>
    <col min="3335" max="3335" width="14.7109375" style="314" customWidth="1"/>
    <col min="3336" max="3336" width="9.5703125" style="314" bestFit="1" customWidth="1"/>
    <col min="3337" max="3585" width="9.140625" style="314"/>
    <col min="3586" max="3586" width="13.85546875" style="314" customWidth="1"/>
    <col min="3587" max="3588" width="14.42578125" style="314" customWidth="1"/>
    <col min="3589" max="3589" width="16.85546875" style="314" customWidth="1"/>
    <col min="3590" max="3590" width="16.140625" style="314" customWidth="1"/>
    <col min="3591" max="3591" width="14.7109375" style="314" customWidth="1"/>
    <col min="3592" max="3592" width="9.5703125" style="314" bestFit="1" customWidth="1"/>
    <col min="3593" max="3841" width="9.140625" style="314"/>
    <col min="3842" max="3842" width="13.85546875" style="314" customWidth="1"/>
    <col min="3843" max="3844" width="14.42578125" style="314" customWidth="1"/>
    <col min="3845" max="3845" width="16.85546875" style="314" customWidth="1"/>
    <col min="3846" max="3846" width="16.140625" style="314" customWidth="1"/>
    <col min="3847" max="3847" width="14.7109375" style="314" customWidth="1"/>
    <col min="3848" max="3848" width="9.5703125" style="314" bestFit="1" customWidth="1"/>
    <col min="3849" max="4097" width="9.140625" style="314"/>
    <col min="4098" max="4098" width="13.85546875" style="314" customWidth="1"/>
    <col min="4099" max="4100" width="14.42578125" style="314" customWidth="1"/>
    <col min="4101" max="4101" width="16.85546875" style="314" customWidth="1"/>
    <col min="4102" max="4102" width="16.140625" style="314" customWidth="1"/>
    <col min="4103" max="4103" width="14.7109375" style="314" customWidth="1"/>
    <col min="4104" max="4104" width="9.5703125" style="314" bestFit="1" customWidth="1"/>
    <col min="4105" max="4353" width="9.140625" style="314"/>
    <col min="4354" max="4354" width="13.85546875" style="314" customWidth="1"/>
    <col min="4355" max="4356" width="14.42578125" style="314" customWidth="1"/>
    <col min="4357" max="4357" width="16.85546875" style="314" customWidth="1"/>
    <col min="4358" max="4358" width="16.140625" style="314" customWidth="1"/>
    <col min="4359" max="4359" width="14.7109375" style="314" customWidth="1"/>
    <col min="4360" max="4360" width="9.5703125" style="314" bestFit="1" customWidth="1"/>
    <col min="4361" max="4609" width="9.140625" style="314"/>
    <col min="4610" max="4610" width="13.85546875" style="314" customWidth="1"/>
    <col min="4611" max="4612" width="14.42578125" style="314" customWidth="1"/>
    <col min="4613" max="4613" width="16.85546875" style="314" customWidth="1"/>
    <col min="4614" max="4614" width="16.140625" style="314" customWidth="1"/>
    <col min="4615" max="4615" width="14.7109375" style="314" customWidth="1"/>
    <col min="4616" max="4616" width="9.5703125" style="314" bestFit="1" customWidth="1"/>
    <col min="4617" max="4865" width="9.140625" style="314"/>
    <col min="4866" max="4866" width="13.85546875" style="314" customWidth="1"/>
    <col min="4867" max="4868" width="14.42578125" style="314" customWidth="1"/>
    <col min="4869" max="4869" width="16.85546875" style="314" customWidth="1"/>
    <col min="4870" max="4870" width="16.140625" style="314" customWidth="1"/>
    <col min="4871" max="4871" width="14.7109375" style="314" customWidth="1"/>
    <col min="4872" max="4872" width="9.5703125" style="314" bestFit="1" customWidth="1"/>
    <col min="4873" max="5121" width="9.140625" style="314"/>
    <col min="5122" max="5122" width="13.85546875" style="314" customWidth="1"/>
    <col min="5123" max="5124" width="14.42578125" style="314" customWidth="1"/>
    <col min="5125" max="5125" width="16.85546875" style="314" customWidth="1"/>
    <col min="5126" max="5126" width="16.140625" style="314" customWidth="1"/>
    <col min="5127" max="5127" width="14.7109375" style="314" customWidth="1"/>
    <col min="5128" max="5128" width="9.5703125" style="314" bestFit="1" customWidth="1"/>
    <col min="5129" max="5377" width="9.140625" style="314"/>
    <col min="5378" max="5378" width="13.85546875" style="314" customWidth="1"/>
    <col min="5379" max="5380" width="14.42578125" style="314" customWidth="1"/>
    <col min="5381" max="5381" width="16.85546875" style="314" customWidth="1"/>
    <col min="5382" max="5382" width="16.140625" style="314" customWidth="1"/>
    <col min="5383" max="5383" width="14.7109375" style="314" customWidth="1"/>
    <col min="5384" max="5384" width="9.5703125" style="314" bestFit="1" customWidth="1"/>
    <col min="5385" max="5633" width="9.140625" style="314"/>
    <col min="5634" max="5634" width="13.85546875" style="314" customWidth="1"/>
    <col min="5635" max="5636" width="14.42578125" style="314" customWidth="1"/>
    <col min="5637" max="5637" width="16.85546875" style="314" customWidth="1"/>
    <col min="5638" max="5638" width="16.140625" style="314" customWidth="1"/>
    <col min="5639" max="5639" width="14.7109375" style="314" customWidth="1"/>
    <col min="5640" max="5640" width="9.5703125" style="314" bestFit="1" customWidth="1"/>
    <col min="5641" max="5889" width="9.140625" style="314"/>
    <col min="5890" max="5890" width="13.85546875" style="314" customWidth="1"/>
    <col min="5891" max="5892" width="14.42578125" style="314" customWidth="1"/>
    <col min="5893" max="5893" width="16.85546875" style="314" customWidth="1"/>
    <col min="5894" max="5894" width="16.140625" style="314" customWidth="1"/>
    <col min="5895" max="5895" width="14.7109375" style="314" customWidth="1"/>
    <col min="5896" max="5896" width="9.5703125" style="314" bestFit="1" customWidth="1"/>
    <col min="5897" max="6145" width="9.140625" style="314"/>
    <col min="6146" max="6146" width="13.85546875" style="314" customWidth="1"/>
    <col min="6147" max="6148" width="14.42578125" style="314" customWidth="1"/>
    <col min="6149" max="6149" width="16.85546875" style="314" customWidth="1"/>
    <col min="6150" max="6150" width="16.140625" style="314" customWidth="1"/>
    <col min="6151" max="6151" width="14.7109375" style="314" customWidth="1"/>
    <col min="6152" max="6152" width="9.5703125" style="314" bestFit="1" customWidth="1"/>
    <col min="6153" max="6401" width="9.140625" style="314"/>
    <col min="6402" max="6402" width="13.85546875" style="314" customWidth="1"/>
    <col min="6403" max="6404" width="14.42578125" style="314" customWidth="1"/>
    <col min="6405" max="6405" width="16.85546875" style="314" customWidth="1"/>
    <col min="6406" max="6406" width="16.140625" style="314" customWidth="1"/>
    <col min="6407" max="6407" width="14.7109375" style="314" customWidth="1"/>
    <col min="6408" max="6408" width="9.5703125" style="314" bestFit="1" customWidth="1"/>
    <col min="6409" max="6657" width="9.140625" style="314"/>
    <col min="6658" max="6658" width="13.85546875" style="314" customWidth="1"/>
    <col min="6659" max="6660" width="14.42578125" style="314" customWidth="1"/>
    <col min="6661" max="6661" width="16.85546875" style="314" customWidth="1"/>
    <col min="6662" max="6662" width="16.140625" style="314" customWidth="1"/>
    <col min="6663" max="6663" width="14.7109375" style="314" customWidth="1"/>
    <col min="6664" max="6664" width="9.5703125" style="314" bestFit="1" customWidth="1"/>
    <col min="6665" max="6913" width="9.140625" style="314"/>
    <col min="6914" max="6914" width="13.85546875" style="314" customWidth="1"/>
    <col min="6915" max="6916" width="14.42578125" style="314" customWidth="1"/>
    <col min="6917" max="6917" width="16.85546875" style="314" customWidth="1"/>
    <col min="6918" max="6918" width="16.140625" style="314" customWidth="1"/>
    <col min="6919" max="6919" width="14.7109375" style="314" customWidth="1"/>
    <col min="6920" max="6920" width="9.5703125" style="314" bestFit="1" customWidth="1"/>
    <col min="6921" max="7169" width="9.140625" style="314"/>
    <col min="7170" max="7170" width="13.85546875" style="314" customWidth="1"/>
    <col min="7171" max="7172" width="14.42578125" style="314" customWidth="1"/>
    <col min="7173" max="7173" width="16.85546875" style="314" customWidth="1"/>
    <col min="7174" max="7174" width="16.140625" style="314" customWidth="1"/>
    <col min="7175" max="7175" width="14.7109375" style="314" customWidth="1"/>
    <col min="7176" max="7176" width="9.5703125" style="314" bestFit="1" customWidth="1"/>
    <col min="7177" max="7425" width="9.140625" style="314"/>
    <col min="7426" max="7426" width="13.85546875" style="314" customWidth="1"/>
    <col min="7427" max="7428" width="14.42578125" style="314" customWidth="1"/>
    <col min="7429" max="7429" width="16.85546875" style="314" customWidth="1"/>
    <col min="7430" max="7430" width="16.140625" style="314" customWidth="1"/>
    <col min="7431" max="7431" width="14.7109375" style="314" customWidth="1"/>
    <col min="7432" max="7432" width="9.5703125" style="314" bestFit="1" customWidth="1"/>
    <col min="7433" max="7681" width="9.140625" style="314"/>
    <col min="7682" max="7682" width="13.85546875" style="314" customWidth="1"/>
    <col min="7683" max="7684" width="14.42578125" style="314" customWidth="1"/>
    <col min="7685" max="7685" width="16.85546875" style="314" customWidth="1"/>
    <col min="7686" max="7686" width="16.140625" style="314" customWidth="1"/>
    <col min="7687" max="7687" width="14.7109375" style="314" customWidth="1"/>
    <col min="7688" max="7688" width="9.5703125" style="314" bestFit="1" customWidth="1"/>
    <col min="7689" max="7937" width="9.140625" style="314"/>
    <col min="7938" max="7938" width="13.85546875" style="314" customWidth="1"/>
    <col min="7939" max="7940" width="14.42578125" style="314" customWidth="1"/>
    <col min="7941" max="7941" width="16.85546875" style="314" customWidth="1"/>
    <col min="7942" max="7942" width="16.140625" style="314" customWidth="1"/>
    <col min="7943" max="7943" width="14.7109375" style="314" customWidth="1"/>
    <col min="7944" max="7944" width="9.5703125" style="314" bestFit="1" customWidth="1"/>
    <col min="7945" max="8193" width="9.140625" style="314"/>
    <col min="8194" max="8194" width="13.85546875" style="314" customWidth="1"/>
    <col min="8195" max="8196" width="14.42578125" style="314" customWidth="1"/>
    <col min="8197" max="8197" width="16.85546875" style="314" customWidth="1"/>
    <col min="8198" max="8198" width="16.140625" style="314" customWidth="1"/>
    <col min="8199" max="8199" width="14.7109375" style="314" customWidth="1"/>
    <col min="8200" max="8200" width="9.5703125" style="314" bestFit="1" customWidth="1"/>
    <col min="8201" max="8449" width="9.140625" style="314"/>
    <col min="8450" max="8450" width="13.85546875" style="314" customWidth="1"/>
    <col min="8451" max="8452" width="14.42578125" style="314" customWidth="1"/>
    <col min="8453" max="8453" width="16.85546875" style="314" customWidth="1"/>
    <col min="8454" max="8454" width="16.140625" style="314" customWidth="1"/>
    <col min="8455" max="8455" width="14.7109375" style="314" customWidth="1"/>
    <col min="8456" max="8456" width="9.5703125" style="314" bestFit="1" customWidth="1"/>
    <col min="8457" max="8705" width="9.140625" style="314"/>
    <col min="8706" max="8706" width="13.85546875" style="314" customWidth="1"/>
    <col min="8707" max="8708" width="14.42578125" style="314" customWidth="1"/>
    <col min="8709" max="8709" width="16.85546875" style="314" customWidth="1"/>
    <col min="8710" max="8710" width="16.140625" style="314" customWidth="1"/>
    <col min="8711" max="8711" width="14.7109375" style="314" customWidth="1"/>
    <col min="8712" max="8712" width="9.5703125" style="314" bestFit="1" customWidth="1"/>
    <col min="8713" max="8961" width="9.140625" style="314"/>
    <col min="8962" max="8962" width="13.85546875" style="314" customWidth="1"/>
    <col min="8963" max="8964" width="14.42578125" style="314" customWidth="1"/>
    <col min="8965" max="8965" width="16.85546875" style="314" customWidth="1"/>
    <col min="8966" max="8966" width="16.140625" style="314" customWidth="1"/>
    <col min="8967" max="8967" width="14.7109375" style="314" customWidth="1"/>
    <col min="8968" max="8968" width="9.5703125" style="314" bestFit="1" customWidth="1"/>
    <col min="8969" max="9217" width="9.140625" style="314"/>
    <col min="9218" max="9218" width="13.85546875" style="314" customWidth="1"/>
    <col min="9219" max="9220" width="14.42578125" style="314" customWidth="1"/>
    <col min="9221" max="9221" width="16.85546875" style="314" customWidth="1"/>
    <col min="9222" max="9222" width="16.140625" style="314" customWidth="1"/>
    <col min="9223" max="9223" width="14.7109375" style="314" customWidth="1"/>
    <col min="9224" max="9224" width="9.5703125" style="314" bestFit="1" customWidth="1"/>
    <col min="9225" max="9473" width="9.140625" style="314"/>
    <col min="9474" max="9474" width="13.85546875" style="314" customWidth="1"/>
    <col min="9475" max="9476" width="14.42578125" style="314" customWidth="1"/>
    <col min="9477" max="9477" width="16.85546875" style="314" customWidth="1"/>
    <col min="9478" max="9478" width="16.140625" style="314" customWidth="1"/>
    <col min="9479" max="9479" width="14.7109375" style="314" customWidth="1"/>
    <col min="9480" max="9480" width="9.5703125" style="314" bestFit="1" customWidth="1"/>
    <col min="9481" max="9729" width="9.140625" style="314"/>
    <col min="9730" max="9730" width="13.85546875" style="314" customWidth="1"/>
    <col min="9731" max="9732" width="14.42578125" style="314" customWidth="1"/>
    <col min="9733" max="9733" width="16.85546875" style="314" customWidth="1"/>
    <col min="9734" max="9734" width="16.140625" style="314" customWidth="1"/>
    <col min="9735" max="9735" width="14.7109375" style="314" customWidth="1"/>
    <col min="9736" max="9736" width="9.5703125" style="314" bestFit="1" customWidth="1"/>
    <col min="9737" max="9985" width="9.140625" style="314"/>
    <col min="9986" max="9986" width="13.85546875" style="314" customWidth="1"/>
    <col min="9987" max="9988" width="14.42578125" style="314" customWidth="1"/>
    <col min="9989" max="9989" width="16.85546875" style="314" customWidth="1"/>
    <col min="9990" max="9990" width="16.140625" style="314" customWidth="1"/>
    <col min="9991" max="9991" width="14.7109375" style="314" customWidth="1"/>
    <col min="9992" max="9992" width="9.5703125" style="314" bestFit="1" customWidth="1"/>
    <col min="9993" max="10241" width="9.140625" style="314"/>
    <col min="10242" max="10242" width="13.85546875" style="314" customWidth="1"/>
    <col min="10243" max="10244" width="14.42578125" style="314" customWidth="1"/>
    <col min="10245" max="10245" width="16.85546875" style="314" customWidth="1"/>
    <col min="10246" max="10246" width="16.140625" style="314" customWidth="1"/>
    <col min="10247" max="10247" width="14.7109375" style="314" customWidth="1"/>
    <col min="10248" max="10248" width="9.5703125" style="314" bestFit="1" customWidth="1"/>
    <col min="10249" max="10497" width="9.140625" style="314"/>
    <col min="10498" max="10498" width="13.85546875" style="314" customWidth="1"/>
    <col min="10499" max="10500" width="14.42578125" style="314" customWidth="1"/>
    <col min="10501" max="10501" width="16.85546875" style="314" customWidth="1"/>
    <col min="10502" max="10502" width="16.140625" style="314" customWidth="1"/>
    <col min="10503" max="10503" width="14.7109375" style="314" customWidth="1"/>
    <col min="10504" max="10504" width="9.5703125" style="314" bestFit="1" customWidth="1"/>
    <col min="10505" max="10753" width="9.140625" style="314"/>
    <col min="10754" max="10754" width="13.85546875" style="314" customWidth="1"/>
    <col min="10755" max="10756" width="14.42578125" style="314" customWidth="1"/>
    <col min="10757" max="10757" width="16.85546875" style="314" customWidth="1"/>
    <col min="10758" max="10758" width="16.140625" style="314" customWidth="1"/>
    <col min="10759" max="10759" width="14.7109375" style="314" customWidth="1"/>
    <col min="10760" max="10760" width="9.5703125" style="314" bestFit="1" customWidth="1"/>
    <col min="10761" max="11009" width="9.140625" style="314"/>
    <col min="11010" max="11010" width="13.85546875" style="314" customWidth="1"/>
    <col min="11011" max="11012" width="14.42578125" style="314" customWidth="1"/>
    <col min="11013" max="11013" width="16.85546875" style="314" customWidth="1"/>
    <col min="11014" max="11014" width="16.140625" style="314" customWidth="1"/>
    <col min="11015" max="11015" width="14.7109375" style="314" customWidth="1"/>
    <col min="11016" max="11016" width="9.5703125" style="314" bestFit="1" customWidth="1"/>
    <col min="11017" max="11265" width="9.140625" style="314"/>
    <col min="11266" max="11266" width="13.85546875" style="314" customWidth="1"/>
    <col min="11267" max="11268" width="14.42578125" style="314" customWidth="1"/>
    <col min="11269" max="11269" width="16.85546875" style="314" customWidth="1"/>
    <col min="11270" max="11270" width="16.140625" style="314" customWidth="1"/>
    <col min="11271" max="11271" width="14.7109375" style="314" customWidth="1"/>
    <col min="11272" max="11272" width="9.5703125" style="314" bestFit="1" customWidth="1"/>
    <col min="11273" max="11521" width="9.140625" style="314"/>
    <col min="11522" max="11522" width="13.85546875" style="314" customWidth="1"/>
    <col min="11523" max="11524" width="14.42578125" style="314" customWidth="1"/>
    <col min="11525" max="11525" width="16.85546875" style="314" customWidth="1"/>
    <col min="11526" max="11526" width="16.140625" style="314" customWidth="1"/>
    <col min="11527" max="11527" width="14.7109375" style="314" customWidth="1"/>
    <col min="11528" max="11528" width="9.5703125" style="314" bestFit="1" customWidth="1"/>
    <col min="11529" max="11777" width="9.140625" style="314"/>
    <col min="11778" max="11778" width="13.85546875" style="314" customWidth="1"/>
    <col min="11779" max="11780" width="14.42578125" style="314" customWidth="1"/>
    <col min="11781" max="11781" width="16.85546875" style="314" customWidth="1"/>
    <col min="11782" max="11782" width="16.140625" style="314" customWidth="1"/>
    <col min="11783" max="11783" width="14.7109375" style="314" customWidth="1"/>
    <col min="11784" max="11784" width="9.5703125" style="314" bestFit="1" customWidth="1"/>
    <col min="11785" max="12033" width="9.140625" style="314"/>
    <col min="12034" max="12034" width="13.85546875" style="314" customWidth="1"/>
    <col min="12035" max="12036" width="14.42578125" style="314" customWidth="1"/>
    <col min="12037" max="12037" width="16.85546875" style="314" customWidth="1"/>
    <col min="12038" max="12038" width="16.140625" style="314" customWidth="1"/>
    <col min="12039" max="12039" width="14.7109375" style="314" customWidth="1"/>
    <col min="12040" max="12040" width="9.5703125" style="314" bestFit="1" customWidth="1"/>
    <col min="12041" max="12289" width="9.140625" style="314"/>
    <col min="12290" max="12290" width="13.85546875" style="314" customWidth="1"/>
    <col min="12291" max="12292" width="14.42578125" style="314" customWidth="1"/>
    <col min="12293" max="12293" width="16.85546875" style="314" customWidth="1"/>
    <col min="12294" max="12294" width="16.140625" style="314" customWidth="1"/>
    <col min="12295" max="12295" width="14.7109375" style="314" customWidth="1"/>
    <col min="12296" max="12296" width="9.5703125" style="314" bestFit="1" customWidth="1"/>
    <col min="12297" max="12545" width="9.140625" style="314"/>
    <col min="12546" max="12546" width="13.85546875" style="314" customWidth="1"/>
    <col min="12547" max="12548" width="14.42578125" style="314" customWidth="1"/>
    <col min="12549" max="12549" width="16.85546875" style="314" customWidth="1"/>
    <col min="12550" max="12550" width="16.140625" style="314" customWidth="1"/>
    <col min="12551" max="12551" width="14.7109375" style="314" customWidth="1"/>
    <col min="12552" max="12552" width="9.5703125" style="314" bestFit="1" customWidth="1"/>
    <col min="12553" max="12801" width="9.140625" style="314"/>
    <col min="12802" max="12802" width="13.85546875" style="314" customWidth="1"/>
    <col min="12803" max="12804" width="14.42578125" style="314" customWidth="1"/>
    <col min="12805" max="12805" width="16.85546875" style="314" customWidth="1"/>
    <col min="12806" max="12806" width="16.140625" style="314" customWidth="1"/>
    <col min="12807" max="12807" width="14.7109375" style="314" customWidth="1"/>
    <col min="12808" max="12808" width="9.5703125" style="314" bestFit="1" customWidth="1"/>
    <col min="12809" max="13057" width="9.140625" style="314"/>
    <col min="13058" max="13058" width="13.85546875" style="314" customWidth="1"/>
    <col min="13059" max="13060" width="14.42578125" style="314" customWidth="1"/>
    <col min="13061" max="13061" width="16.85546875" style="314" customWidth="1"/>
    <col min="13062" max="13062" width="16.140625" style="314" customWidth="1"/>
    <col min="13063" max="13063" width="14.7109375" style="314" customWidth="1"/>
    <col min="13064" max="13064" width="9.5703125" style="314" bestFit="1" customWidth="1"/>
    <col min="13065" max="13313" width="9.140625" style="314"/>
    <col min="13314" max="13314" width="13.85546875" style="314" customWidth="1"/>
    <col min="13315" max="13316" width="14.42578125" style="314" customWidth="1"/>
    <col min="13317" max="13317" width="16.85546875" style="314" customWidth="1"/>
    <col min="13318" max="13318" width="16.140625" style="314" customWidth="1"/>
    <col min="13319" max="13319" width="14.7109375" style="314" customWidth="1"/>
    <col min="13320" max="13320" width="9.5703125" style="314" bestFit="1" customWidth="1"/>
    <col min="13321" max="13569" width="9.140625" style="314"/>
    <col min="13570" max="13570" width="13.85546875" style="314" customWidth="1"/>
    <col min="13571" max="13572" width="14.42578125" style="314" customWidth="1"/>
    <col min="13573" max="13573" width="16.85546875" style="314" customWidth="1"/>
    <col min="13574" max="13574" width="16.140625" style="314" customWidth="1"/>
    <col min="13575" max="13575" width="14.7109375" style="314" customWidth="1"/>
    <col min="13576" max="13576" width="9.5703125" style="314" bestFit="1" customWidth="1"/>
    <col min="13577" max="13825" width="9.140625" style="314"/>
    <col min="13826" max="13826" width="13.85546875" style="314" customWidth="1"/>
    <col min="13827" max="13828" width="14.42578125" style="314" customWidth="1"/>
    <col min="13829" max="13829" width="16.85546875" style="314" customWidth="1"/>
    <col min="13830" max="13830" width="16.140625" style="314" customWidth="1"/>
    <col min="13831" max="13831" width="14.7109375" style="314" customWidth="1"/>
    <col min="13832" max="13832" width="9.5703125" style="314" bestFit="1" customWidth="1"/>
    <col min="13833" max="14081" width="9.140625" style="314"/>
    <col min="14082" max="14082" width="13.85546875" style="314" customWidth="1"/>
    <col min="14083" max="14084" width="14.42578125" style="314" customWidth="1"/>
    <col min="14085" max="14085" width="16.85546875" style="314" customWidth="1"/>
    <col min="14086" max="14086" width="16.140625" style="314" customWidth="1"/>
    <col min="14087" max="14087" width="14.7109375" style="314" customWidth="1"/>
    <col min="14088" max="14088" width="9.5703125" style="314" bestFit="1" customWidth="1"/>
    <col min="14089" max="14337" width="9.140625" style="314"/>
    <col min="14338" max="14338" width="13.85546875" style="314" customWidth="1"/>
    <col min="14339" max="14340" width="14.42578125" style="314" customWidth="1"/>
    <col min="14341" max="14341" width="16.85546875" style="314" customWidth="1"/>
    <col min="14342" max="14342" width="16.140625" style="314" customWidth="1"/>
    <col min="14343" max="14343" width="14.7109375" style="314" customWidth="1"/>
    <col min="14344" max="14344" width="9.5703125" style="314" bestFit="1" customWidth="1"/>
    <col min="14345" max="14593" width="9.140625" style="314"/>
    <col min="14594" max="14594" width="13.85546875" style="314" customWidth="1"/>
    <col min="14595" max="14596" width="14.42578125" style="314" customWidth="1"/>
    <col min="14597" max="14597" width="16.85546875" style="314" customWidth="1"/>
    <col min="14598" max="14598" width="16.140625" style="314" customWidth="1"/>
    <col min="14599" max="14599" width="14.7109375" style="314" customWidth="1"/>
    <col min="14600" max="14600" width="9.5703125" style="314" bestFit="1" customWidth="1"/>
    <col min="14601" max="14849" width="9.140625" style="314"/>
    <col min="14850" max="14850" width="13.85546875" style="314" customWidth="1"/>
    <col min="14851" max="14852" width="14.42578125" style="314" customWidth="1"/>
    <col min="14853" max="14853" width="16.85546875" style="314" customWidth="1"/>
    <col min="14854" max="14854" width="16.140625" style="314" customWidth="1"/>
    <col min="14855" max="14855" width="14.7109375" style="314" customWidth="1"/>
    <col min="14856" max="14856" width="9.5703125" style="314" bestFit="1" customWidth="1"/>
    <col min="14857" max="15105" width="9.140625" style="314"/>
    <col min="15106" max="15106" width="13.85546875" style="314" customWidth="1"/>
    <col min="15107" max="15108" width="14.42578125" style="314" customWidth="1"/>
    <col min="15109" max="15109" width="16.85546875" style="314" customWidth="1"/>
    <col min="15110" max="15110" width="16.140625" style="314" customWidth="1"/>
    <col min="15111" max="15111" width="14.7109375" style="314" customWidth="1"/>
    <col min="15112" max="15112" width="9.5703125" style="314" bestFit="1" customWidth="1"/>
    <col min="15113" max="15361" width="9.140625" style="314"/>
    <col min="15362" max="15362" width="13.85546875" style="314" customWidth="1"/>
    <col min="15363" max="15364" width="14.42578125" style="314" customWidth="1"/>
    <col min="15365" max="15365" width="16.85546875" style="314" customWidth="1"/>
    <col min="15366" max="15366" width="16.140625" style="314" customWidth="1"/>
    <col min="15367" max="15367" width="14.7109375" style="314" customWidth="1"/>
    <col min="15368" max="15368" width="9.5703125" style="314" bestFit="1" customWidth="1"/>
    <col min="15369" max="15617" width="9.140625" style="314"/>
    <col min="15618" max="15618" width="13.85546875" style="314" customWidth="1"/>
    <col min="15619" max="15620" width="14.42578125" style="314" customWidth="1"/>
    <col min="15621" max="15621" width="16.85546875" style="314" customWidth="1"/>
    <col min="15622" max="15622" width="16.140625" style="314" customWidth="1"/>
    <col min="15623" max="15623" width="14.7109375" style="314" customWidth="1"/>
    <col min="15624" max="15624" width="9.5703125" style="314" bestFit="1" customWidth="1"/>
    <col min="15625" max="15873" width="9.140625" style="314"/>
    <col min="15874" max="15874" width="13.85546875" style="314" customWidth="1"/>
    <col min="15875" max="15876" width="14.42578125" style="314" customWidth="1"/>
    <col min="15877" max="15877" width="16.85546875" style="314" customWidth="1"/>
    <col min="15878" max="15878" width="16.140625" style="314" customWidth="1"/>
    <col min="15879" max="15879" width="14.7109375" style="314" customWidth="1"/>
    <col min="15880" max="15880" width="9.5703125" style="314" bestFit="1" customWidth="1"/>
    <col min="15881" max="16129" width="9.140625" style="314"/>
    <col min="16130" max="16130" width="13.85546875" style="314" customWidth="1"/>
    <col min="16131" max="16132" width="14.42578125" style="314" customWidth="1"/>
    <col min="16133" max="16133" width="16.85546875" style="314" customWidth="1"/>
    <col min="16134" max="16134" width="16.140625" style="314" customWidth="1"/>
    <col min="16135" max="16135" width="14.7109375" style="314" customWidth="1"/>
    <col min="16136" max="16136" width="9.5703125" style="314" bestFit="1" customWidth="1"/>
    <col min="16137" max="16384" width="9.140625" style="314"/>
  </cols>
  <sheetData>
    <row r="1" spans="1:8" ht="15.75" x14ac:dyDescent="0.2">
      <c r="A1" s="313"/>
    </row>
    <row r="2" spans="1:8" ht="31.5" customHeight="1" x14ac:dyDescent="0.2">
      <c r="A2" s="571" t="s">
        <v>330</v>
      </c>
      <c r="B2" s="571"/>
      <c r="C2" s="571"/>
      <c r="D2" s="571"/>
      <c r="E2" s="571"/>
      <c r="F2" s="571"/>
      <c r="G2" s="571"/>
      <c r="H2" s="571"/>
    </row>
    <row r="3" spans="1:8" ht="24" customHeight="1" x14ac:dyDescent="0.2">
      <c r="A3" s="572"/>
      <c r="B3" s="572"/>
      <c r="C3" s="572"/>
      <c r="D3" s="572"/>
      <c r="E3" s="572"/>
      <c r="F3" s="572"/>
      <c r="G3" s="572"/>
    </row>
    <row r="4" spans="1:8" ht="27.75" customHeight="1" x14ac:dyDescent="0.2">
      <c r="A4" s="573" t="s">
        <v>78</v>
      </c>
      <c r="B4" s="575" t="s">
        <v>306</v>
      </c>
      <c r="C4" s="575"/>
      <c r="D4" s="575"/>
      <c r="E4" s="573" t="s">
        <v>321</v>
      </c>
      <c r="F4" s="575" t="s">
        <v>307</v>
      </c>
      <c r="G4" s="575"/>
    </row>
    <row r="5" spans="1:8" ht="27" customHeight="1" x14ac:dyDescent="0.2">
      <c r="A5" s="574"/>
      <c r="B5" s="315" t="s">
        <v>308</v>
      </c>
      <c r="C5" s="315" t="s">
        <v>309</v>
      </c>
      <c r="D5" s="315" t="s">
        <v>0</v>
      </c>
      <c r="E5" s="574"/>
      <c r="F5" s="316" t="s">
        <v>310</v>
      </c>
      <c r="G5" s="316" t="s">
        <v>311</v>
      </c>
    </row>
    <row r="6" spans="1:8" ht="30" customHeight="1" x14ac:dyDescent="0.2">
      <c r="A6" s="317">
        <v>2003</v>
      </c>
      <c r="B6" s="318">
        <v>12155</v>
      </c>
      <c r="C6" s="319">
        <v>689863</v>
      </c>
      <c r="D6" s="319">
        <v>702018</v>
      </c>
      <c r="E6" s="320">
        <v>6952313</v>
      </c>
      <c r="F6" s="321" t="s">
        <v>312</v>
      </c>
      <c r="G6" s="321" t="s">
        <v>313</v>
      </c>
    </row>
    <row r="7" spans="1:8" ht="30" customHeight="1" x14ac:dyDescent="0.2">
      <c r="A7" s="317">
        <v>2004</v>
      </c>
      <c r="B7" s="318">
        <v>11390</v>
      </c>
      <c r="C7" s="319">
        <v>707471</v>
      </c>
      <c r="D7" s="319">
        <v>718861</v>
      </c>
      <c r="E7" s="320">
        <v>7118603</v>
      </c>
      <c r="F7" s="322">
        <v>2.3992262306664429</v>
      </c>
      <c r="G7" s="322">
        <v>2.3918658437846574</v>
      </c>
    </row>
    <row r="8" spans="1:8" ht="30" customHeight="1" x14ac:dyDescent="0.2">
      <c r="A8" s="317">
        <v>2005</v>
      </c>
      <c r="B8" s="318">
        <v>13321</v>
      </c>
      <c r="C8" s="319">
        <v>747742</v>
      </c>
      <c r="D8" s="319">
        <v>761063</v>
      </c>
      <c r="E8" s="320">
        <v>7498251</v>
      </c>
      <c r="F8" s="322">
        <v>5.8706759721281401</v>
      </c>
      <c r="G8" s="322">
        <v>5.3331812435670258</v>
      </c>
    </row>
    <row r="9" spans="1:8" ht="30" customHeight="1" x14ac:dyDescent="0.2">
      <c r="A9" s="323">
        <v>2006</v>
      </c>
      <c r="B9" s="324">
        <v>13249</v>
      </c>
      <c r="C9" s="325">
        <v>775027</v>
      </c>
      <c r="D9" s="319">
        <v>788276</v>
      </c>
      <c r="E9" s="326">
        <v>7760679</v>
      </c>
      <c r="F9" s="322">
        <v>3.5756566801959906</v>
      </c>
      <c r="G9" s="322">
        <v>3.4998561664580308</v>
      </c>
    </row>
    <row r="10" spans="1:8" ht="30" customHeight="1" x14ac:dyDescent="0.2">
      <c r="A10" s="323">
        <v>2007</v>
      </c>
      <c r="B10" s="324">
        <v>12163</v>
      </c>
      <c r="C10" s="325">
        <v>894808</v>
      </c>
      <c r="D10" s="319">
        <v>906971</v>
      </c>
      <c r="E10" s="326">
        <v>8986934</v>
      </c>
      <c r="F10" s="322">
        <v>15.057543297017801</v>
      </c>
      <c r="G10" s="322">
        <v>15.800872578288576</v>
      </c>
    </row>
    <row r="11" spans="1:8" ht="30" customHeight="1" x14ac:dyDescent="0.2">
      <c r="A11" s="323" t="s">
        <v>322</v>
      </c>
      <c r="B11" s="324">
        <v>15961</v>
      </c>
      <c r="C11" s="325">
        <v>914495</v>
      </c>
      <c r="D11" s="319">
        <v>930456</v>
      </c>
      <c r="E11" s="326">
        <v>9218625</v>
      </c>
      <c r="F11" s="322">
        <v>2.5893881943303683</v>
      </c>
      <c r="G11" s="322">
        <v>2.5780872542293025</v>
      </c>
      <c r="H11" s="327"/>
    </row>
    <row r="12" spans="1:8" ht="30" customHeight="1" x14ac:dyDescent="0.2">
      <c r="A12" s="323">
        <v>2009</v>
      </c>
      <c r="B12" s="324">
        <v>23265</v>
      </c>
      <c r="C12" s="325">
        <v>848091</v>
      </c>
      <c r="D12" s="319">
        <v>871356</v>
      </c>
      <c r="E12" s="326">
        <v>8639304</v>
      </c>
      <c r="F12" s="321">
        <v>-6.3517243158193395</v>
      </c>
      <c r="G12" s="321">
        <v>-6.2842452101045438</v>
      </c>
      <c r="H12" s="327"/>
    </row>
    <row r="13" spans="1:8" ht="30" customHeight="1" x14ac:dyDescent="0.2">
      <c r="A13" s="328" t="s">
        <v>323</v>
      </c>
      <c r="B13" s="324">
        <v>23648</v>
      </c>
      <c r="C13" s="325">
        <v>911179</v>
      </c>
      <c r="D13" s="319">
        <v>934827</v>
      </c>
      <c r="E13" s="326">
        <v>9554437</v>
      </c>
      <c r="F13" s="322">
        <v>7.2841639926734842</v>
      </c>
      <c r="G13" s="322">
        <v>10.59267042808078</v>
      </c>
      <c r="H13" s="327"/>
    </row>
    <row r="14" spans="1:8" ht="30" customHeight="1" x14ac:dyDescent="0.2">
      <c r="A14" s="328" t="s">
        <v>324</v>
      </c>
      <c r="B14" s="324">
        <v>25047</v>
      </c>
      <c r="C14" s="325">
        <v>939595</v>
      </c>
      <c r="D14" s="319">
        <v>964642</v>
      </c>
      <c r="E14" s="326">
        <v>9608171</v>
      </c>
      <c r="F14" s="322">
        <v>3.1893601703844752</v>
      </c>
      <c r="G14" s="322">
        <v>0.5623983914489088</v>
      </c>
      <c r="H14" s="327"/>
    </row>
    <row r="15" spans="1:8" ht="30" customHeight="1" x14ac:dyDescent="0.2">
      <c r="A15" s="329" t="s">
        <v>325</v>
      </c>
      <c r="B15" s="330">
        <v>16930</v>
      </c>
      <c r="C15" s="331">
        <v>948511</v>
      </c>
      <c r="D15" s="332">
        <v>965441</v>
      </c>
      <c r="E15" s="333">
        <v>9735000</v>
      </c>
      <c r="F15" s="334">
        <v>8.282865560487096E-2</v>
      </c>
      <c r="G15" s="334">
        <v>1.3200118940430912</v>
      </c>
      <c r="H15" s="327"/>
    </row>
    <row r="16" spans="1:8" ht="15.75" customHeight="1" x14ac:dyDescent="0.2">
      <c r="A16" s="569" t="s">
        <v>326</v>
      </c>
      <c r="B16" s="570"/>
      <c r="C16" s="570"/>
      <c r="D16" s="570"/>
      <c r="E16" s="570"/>
      <c r="F16" s="570"/>
      <c r="G16" s="570"/>
    </row>
    <row r="17" spans="1:7" ht="15.75" customHeight="1" x14ac:dyDescent="0.2">
      <c r="A17" s="569" t="s">
        <v>327</v>
      </c>
      <c r="B17" s="570"/>
      <c r="C17" s="570"/>
      <c r="D17" s="570"/>
      <c r="E17" s="570"/>
      <c r="F17" s="570"/>
      <c r="G17" s="570"/>
    </row>
    <row r="18" spans="1:7" ht="13.5" x14ac:dyDescent="0.2">
      <c r="A18" s="335" t="s">
        <v>328</v>
      </c>
      <c r="B18" s="335"/>
      <c r="C18" s="335"/>
      <c r="D18" s="335"/>
      <c r="E18" s="335"/>
      <c r="F18" s="335"/>
      <c r="G18" s="335"/>
    </row>
    <row r="19" spans="1:7" ht="13.5" x14ac:dyDescent="0.2">
      <c r="A19" s="335" t="s">
        <v>329</v>
      </c>
      <c r="B19" s="335"/>
      <c r="C19" s="335"/>
      <c r="D19" s="335"/>
      <c r="E19" s="335"/>
      <c r="F19" s="335"/>
      <c r="G19" s="335"/>
    </row>
  </sheetData>
  <mergeCells count="8">
    <mergeCell ref="A16:G16"/>
    <mergeCell ref="A17:G17"/>
    <mergeCell ref="A2:H2"/>
    <mergeCell ref="A3:G3"/>
    <mergeCell ref="A4:A5"/>
    <mergeCell ref="B4:D4"/>
    <mergeCell ref="E4:E5"/>
    <mergeCell ref="F4:G4"/>
  </mergeCells>
  <printOptions horizontalCentered="1"/>
  <pageMargins left="0.25" right="0.5" top="0.25" bottom="0.25" header="0.25" footer="0.25"/>
  <pageSetup paperSize="9" scale="90" firstPageNumber="2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topLeftCell="G4" workbookViewId="0">
      <selection activeCell="AB10" sqref="AB10"/>
    </sheetView>
  </sheetViews>
  <sheetFormatPr defaultColWidth="9.140625" defaultRowHeight="15" x14ac:dyDescent="0.2"/>
  <cols>
    <col min="1" max="1" width="6.85546875" style="15" customWidth="1"/>
    <col min="2" max="2" width="5.42578125" style="15" customWidth="1"/>
    <col min="3" max="3" width="6.5703125" style="22" customWidth="1"/>
    <col min="4" max="4" width="5.42578125" style="15" customWidth="1"/>
    <col min="5" max="5" width="6.28515625" style="22" customWidth="1"/>
    <col min="6" max="6" width="5.42578125" style="15" customWidth="1"/>
    <col min="7" max="7" width="6.28515625" style="22" customWidth="1"/>
    <col min="8" max="8" width="5.42578125" style="15" customWidth="1"/>
    <col min="9" max="9" width="6.28515625" style="22" customWidth="1"/>
    <col min="10" max="10" width="5.42578125" style="15" customWidth="1"/>
    <col min="11" max="11" width="6.28515625" style="22" customWidth="1"/>
    <col min="12" max="12" width="5.42578125" style="15" customWidth="1"/>
    <col min="13" max="13" width="6.42578125" style="22" customWidth="1"/>
    <col min="14" max="14" width="5.42578125" style="15" customWidth="1"/>
    <col min="15" max="15" width="6.7109375" style="22" customWidth="1"/>
    <col min="16" max="16" width="5.42578125" style="15" customWidth="1"/>
    <col min="17" max="17" width="6.28515625" style="22" customWidth="1"/>
    <col min="18" max="18" width="5.42578125" style="15" customWidth="1"/>
    <col min="19" max="19" width="6.42578125" style="22" customWidth="1"/>
    <col min="20" max="20" width="5.42578125" style="15" customWidth="1"/>
    <col min="21" max="21" width="6.28515625" style="22" customWidth="1"/>
    <col min="22" max="22" width="5.42578125" style="15" customWidth="1"/>
    <col min="23" max="23" width="6.42578125" style="22" customWidth="1"/>
    <col min="24" max="24" width="5.42578125" style="15" customWidth="1"/>
    <col min="25" max="25" width="6.28515625" style="22" customWidth="1"/>
    <col min="26" max="16384" width="9.140625" style="15"/>
  </cols>
  <sheetData>
    <row r="1" spans="1:28" ht="15.75" x14ac:dyDescent="0.25">
      <c r="A1" s="21" t="s">
        <v>331</v>
      </c>
      <c r="G1" s="46"/>
    </row>
    <row r="2" spans="1:28" ht="15" customHeight="1" x14ac:dyDescent="0.2">
      <c r="W2" s="580" t="s">
        <v>100</v>
      </c>
      <c r="X2" s="580"/>
      <c r="Y2" s="580"/>
    </row>
    <row r="3" spans="1:28" s="18" customFormat="1" ht="21" customHeight="1" thickBot="1" x14ac:dyDescent="0.25">
      <c r="A3" s="578" t="s">
        <v>97</v>
      </c>
      <c r="B3" s="578" t="s">
        <v>96</v>
      </c>
      <c r="C3" s="578"/>
      <c r="D3" s="578" t="s">
        <v>95</v>
      </c>
      <c r="E3" s="578"/>
      <c r="F3" s="578" t="s">
        <v>94</v>
      </c>
      <c r="G3" s="578"/>
      <c r="H3" s="578" t="s">
        <v>93</v>
      </c>
      <c r="I3" s="578"/>
      <c r="J3" s="578" t="s">
        <v>92</v>
      </c>
      <c r="K3" s="578"/>
      <c r="L3" s="578" t="s">
        <v>91</v>
      </c>
      <c r="M3" s="578"/>
      <c r="N3" s="578" t="s">
        <v>90</v>
      </c>
      <c r="O3" s="578"/>
      <c r="P3" s="578" t="s">
        <v>89</v>
      </c>
      <c r="Q3" s="578"/>
      <c r="R3" s="578" t="s">
        <v>88</v>
      </c>
      <c r="S3" s="578"/>
      <c r="T3" s="578" t="s">
        <v>87</v>
      </c>
      <c r="U3" s="578"/>
      <c r="V3" s="578" t="s">
        <v>86</v>
      </c>
      <c r="W3" s="578"/>
      <c r="X3" s="578" t="s">
        <v>85</v>
      </c>
      <c r="Y3" s="578"/>
    </row>
    <row r="4" spans="1:28" s="43" customFormat="1" ht="60" customHeight="1" thickBot="1" x14ac:dyDescent="0.25">
      <c r="A4" s="579"/>
      <c r="B4" s="45" t="s">
        <v>84</v>
      </c>
      <c r="C4" s="45" t="s">
        <v>83</v>
      </c>
      <c r="D4" s="45" t="s">
        <v>84</v>
      </c>
      <c r="E4" s="45" t="s">
        <v>83</v>
      </c>
      <c r="F4" s="45" t="s">
        <v>84</v>
      </c>
      <c r="G4" s="45" t="s">
        <v>83</v>
      </c>
      <c r="H4" s="45" t="s">
        <v>84</v>
      </c>
      <c r="I4" s="45" t="s">
        <v>83</v>
      </c>
      <c r="J4" s="45" t="s">
        <v>84</v>
      </c>
      <c r="K4" s="45" t="s">
        <v>83</v>
      </c>
      <c r="L4" s="45" t="s">
        <v>84</v>
      </c>
      <c r="M4" s="45" t="s">
        <v>83</v>
      </c>
      <c r="N4" s="45" t="s">
        <v>84</v>
      </c>
      <c r="O4" s="45" t="s">
        <v>83</v>
      </c>
      <c r="P4" s="45" t="s">
        <v>84</v>
      </c>
      <c r="Q4" s="45" t="s">
        <v>83</v>
      </c>
      <c r="R4" s="45" t="s">
        <v>84</v>
      </c>
      <c r="S4" s="45" t="s">
        <v>83</v>
      </c>
      <c r="T4" s="45" t="s">
        <v>84</v>
      </c>
      <c r="U4" s="45" t="s">
        <v>83</v>
      </c>
      <c r="V4" s="45" t="s">
        <v>84</v>
      </c>
      <c r="W4" s="45" t="s">
        <v>83</v>
      </c>
      <c r="X4" s="45" t="s">
        <v>84</v>
      </c>
      <c r="Y4" s="474" t="s">
        <v>83</v>
      </c>
      <c r="Z4" s="475" t="s">
        <v>423</v>
      </c>
      <c r="AB4" s="44"/>
    </row>
    <row r="5" spans="1:28" s="37" customFormat="1" ht="19.5" customHeight="1" x14ac:dyDescent="0.2">
      <c r="A5" s="32">
        <v>2004</v>
      </c>
      <c r="B5" s="31">
        <v>29.5</v>
      </c>
      <c r="C5" s="33">
        <v>-0.1</v>
      </c>
      <c r="D5" s="31">
        <v>30.2</v>
      </c>
      <c r="E5" s="33">
        <v>0.7</v>
      </c>
      <c r="F5" s="31">
        <v>29.6</v>
      </c>
      <c r="G5" s="33">
        <v>0.4</v>
      </c>
      <c r="H5" s="31">
        <v>28.1</v>
      </c>
      <c r="I5" s="33">
        <v>-0.2</v>
      </c>
      <c r="J5" s="31">
        <v>25.8</v>
      </c>
      <c r="K5" s="33">
        <v>-1.1000000000000001</v>
      </c>
      <c r="L5" s="31">
        <v>24.2</v>
      </c>
      <c r="M5" s="33">
        <v>-1</v>
      </c>
      <c r="N5" s="31">
        <v>24.5</v>
      </c>
      <c r="O5" s="33">
        <v>0.2</v>
      </c>
      <c r="P5" s="31">
        <v>24.8</v>
      </c>
      <c r="Q5" s="33">
        <v>0.4</v>
      </c>
      <c r="R5" s="31">
        <v>25.8</v>
      </c>
      <c r="S5" s="33">
        <v>0.7</v>
      </c>
      <c r="T5" s="31">
        <v>26.8</v>
      </c>
      <c r="U5" s="33">
        <v>0.4</v>
      </c>
      <c r="V5" s="31">
        <v>27.9</v>
      </c>
      <c r="W5" s="33">
        <v>-0.1</v>
      </c>
      <c r="X5" s="31">
        <v>28.7</v>
      </c>
      <c r="Y5" s="476">
        <v>-0.3</v>
      </c>
      <c r="Z5" s="478">
        <f>AVERAGE(B5,D5,F5,H5,J5,L5,N5,P5,R5,T5,V5,X5)</f>
        <v>27.158333333333331</v>
      </c>
    </row>
    <row r="6" spans="1:28" s="37" customFormat="1" ht="19.5" customHeight="1" x14ac:dyDescent="0.2">
      <c r="A6" s="32">
        <v>2005</v>
      </c>
      <c r="B6" s="31">
        <v>30.5</v>
      </c>
      <c r="C6" s="33">
        <v>0.9</v>
      </c>
      <c r="D6" s="31">
        <v>29.9</v>
      </c>
      <c r="E6" s="33">
        <v>0.5</v>
      </c>
      <c r="F6" s="31">
        <v>29.5</v>
      </c>
      <c r="G6" s="33">
        <v>0.4</v>
      </c>
      <c r="H6" s="31">
        <v>29.1</v>
      </c>
      <c r="I6" s="33">
        <v>0.8</v>
      </c>
      <c r="J6" s="31">
        <v>26.7</v>
      </c>
      <c r="K6" s="33">
        <v>-0.1</v>
      </c>
      <c r="L6" s="31">
        <v>25.1</v>
      </c>
      <c r="M6" s="33">
        <v>0</v>
      </c>
      <c r="N6" s="31">
        <v>24.1</v>
      </c>
      <c r="O6" s="33">
        <v>-0.1</v>
      </c>
      <c r="P6" s="31">
        <v>24.3</v>
      </c>
      <c r="Q6" s="33">
        <v>-0.1</v>
      </c>
      <c r="R6" s="31">
        <v>24.7</v>
      </c>
      <c r="S6" s="33">
        <v>-0.5</v>
      </c>
      <c r="T6" s="31">
        <v>25.8</v>
      </c>
      <c r="U6" s="33">
        <v>-0.6</v>
      </c>
      <c r="V6" s="31">
        <v>27.3</v>
      </c>
      <c r="W6" s="33">
        <v>-0.7</v>
      </c>
      <c r="X6" s="31">
        <v>29.3</v>
      </c>
      <c r="Y6" s="476">
        <v>0.2</v>
      </c>
      <c r="Z6" s="479">
        <f t="shared" ref="Z6:Z14" si="0">AVERAGE(B6,D6,F6,H6,J6,L6,N6,P6,R6,T6,V6,X6)</f>
        <v>27.191666666666666</v>
      </c>
    </row>
    <row r="7" spans="1:28" s="37" customFormat="1" ht="19.5" customHeight="1" x14ac:dyDescent="0.2">
      <c r="A7" s="32">
        <v>2006</v>
      </c>
      <c r="B7" s="31">
        <v>29.6</v>
      </c>
      <c r="C7" s="33">
        <v>0</v>
      </c>
      <c r="D7" s="31">
        <v>29.4</v>
      </c>
      <c r="E7" s="33">
        <v>0.1</v>
      </c>
      <c r="F7" s="31">
        <v>29.1</v>
      </c>
      <c r="G7" s="33">
        <v>-0.1</v>
      </c>
      <c r="H7" s="31">
        <v>28.9</v>
      </c>
      <c r="I7" s="33">
        <v>0.7</v>
      </c>
      <c r="J7" s="31">
        <v>27.6</v>
      </c>
      <c r="K7" s="33">
        <v>0.8</v>
      </c>
      <c r="L7" s="31">
        <v>25.7</v>
      </c>
      <c r="M7" s="33">
        <v>0.6</v>
      </c>
      <c r="N7" s="31">
        <v>24.4</v>
      </c>
      <c r="O7" s="33">
        <v>0.1</v>
      </c>
      <c r="P7" s="31">
        <v>24.3</v>
      </c>
      <c r="Q7" s="33">
        <v>0</v>
      </c>
      <c r="R7" s="31">
        <v>25.4</v>
      </c>
      <c r="S7" s="33">
        <v>0.3</v>
      </c>
      <c r="T7" s="31">
        <v>26.5</v>
      </c>
      <c r="U7" s="33">
        <v>0.1</v>
      </c>
      <c r="V7" s="31">
        <v>28.6</v>
      </c>
      <c r="W7" s="33">
        <v>0.6</v>
      </c>
      <c r="X7" s="31">
        <v>30.3</v>
      </c>
      <c r="Y7" s="476">
        <v>1.3</v>
      </c>
      <c r="Z7" s="479">
        <f t="shared" si="0"/>
        <v>27.483333333333334</v>
      </c>
    </row>
    <row r="8" spans="1:28" s="37" customFormat="1" ht="19.5" customHeight="1" x14ac:dyDescent="0.2">
      <c r="A8" s="32">
        <v>2007</v>
      </c>
      <c r="B8" s="31">
        <v>30.3</v>
      </c>
      <c r="C8" s="33">
        <v>0.7</v>
      </c>
      <c r="D8" s="31">
        <v>29.8</v>
      </c>
      <c r="E8" s="33">
        <v>0.4</v>
      </c>
      <c r="F8" s="31">
        <v>29.2</v>
      </c>
      <c r="G8" s="33">
        <v>0</v>
      </c>
      <c r="H8" s="31">
        <v>28.6</v>
      </c>
      <c r="I8" s="33">
        <v>0.4</v>
      </c>
      <c r="J8" s="31">
        <v>27.5</v>
      </c>
      <c r="K8" s="33">
        <v>0.7</v>
      </c>
      <c r="L8" s="31">
        <v>25.2</v>
      </c>
      <c r="M8" s="33">
        <v>0</v>
      </c>
      <c r="N8" s="31">
        <v>25.1</v>
      </c>
      <c r="O8" s="33">
        <v>0.9</v>
      </c>
      <c r="P8" s="31">
        <v>24.9</v>
      </c>
      <c r="Q8" s="33">
        <v>0.6</v>
      </c>
      <c r="R8" s="31">
        <v>25.7</v>
      </c>
      <c r="S8" s="33">
        <v>0.5</v>
      </c>
      <c r="T8" s="31">
        <v>26.2</v>
      </c>
      <c r="U8" s="33">
        <v>-0.3</v>
      </c>
      <c r="V8" s="31">
        <v>28.4</v>
      </c>
      <c r="W8" s="33">
        <v>0.4</v>
      </c>
      <c r="X8" s="31">
        <v>29.9</v>
      </c>
      <c r="Y8" s="476">
        <v>0.8</v>
      </c>
      <c r="Z8" s="479">
        <f t="shared" si="0"/>
        <v>27.566666666666663</v>
      </c>
    </row>
    <row r="9" spans="1:28" s="37" customFormat="1" ht="19.5" customHeight="1" x14ac:dyDescent="0.2">
      <c r="A9" s="32">
        <v>2008</v>
      </c>
      <c r="B9" s="31">
        <v>29.5</v>
      </c>
      <c r="C9" s="33">
        <v>0</v>
      </c>
      <c r="D9" s="31">
        <v>29.4</v>
      </c>
      <c r="E9" s="33">
        <v>0</v>
      </c>
      <c r="F9" s="31">
        <v>28.7</v>
      </c>
      <c r="G9" s="33">
        <v>-0.5</v>
      </c>
      <c r="H9" s="31">
        <v>29</v>
      </c>
      <c r="I9" s="33">
        <v>0.8</v>
      </c>
      <c r="J9" s="31">
        <v>27</v>
      </c>
      <c r="K9" s="33">
        <v>0.2</v>
      </c>
      <c r="L9" s="31">
        <v>24.6</v>
      </c>
      <c r="M9" s="33">
        <v>-0.6</v>
      </c>
      <c r="N9" s="31">
        <v>24</v>
      </c>
      <c r="O9" s="33">
        <v>-0.2</v>
      </c>
      <c r="P9" s="31">
        <v>24.7</v>
      </c>
      <c r="Q9" s="33">
        <v>0.4</v>
      </c>
      <c r="R9" s="31">
        <v>25.5</v>
      </c>
      <c r="S9" s="33">
        <v>0.4</v>
      </c>
      <c r="T9" s="31">
        <v>26.6</v>
      </c>
      <c r="U9" s="33">
        <v>0.2</v>
      </c>
      <c r="V9" s="31">
        <v>28.7</v>
      </c>
      <c r="W9" s="33">
        <v>0.7</v>
      </c>
      <c r="X9" s="31">
        <v>30</v>
      </c>
      <c r="Y9" s="476">
        <v>0.9</v>
      </c>
      <c r="Z9" s="479">
        <f t="shared" si="0"/>
        <v>27.308333333333334</v>
      </c>
    </row>
    <row r="10" spans="1:28" s="37" customFormat="1" ht="19.5" customHeight="1" x14ac:dyDescent="0.2">
      <c r="A10" s="32">
        <v>2009</v>
      </c>
      <c r="B10" s="31">
        <v>30.9</v>
      </c>
      <c r="C10" s="33">
        <v>1.4</v>
      </c>
      <c r="D10" s="31">
        <v>30.3</v>
      </c>
      <c r="E10" s="33">
        <v>0.9</v>
      </c>
      <c r="F10" s="31">
        <v>29.7</v>
      </c>
      <c r="G10" s="33">
        <v>0.5</v>
      </c>
      <c r="H10" s="31">
        <v>28.9</v>
      </c>
      <c r="I10" s="33">
        <v>0.6</v>
      </c>
      <c r="J10" s="31">
        <v>27.5</v>
      </c>
      <c r="K10" s="33">
        <v>0.7</v>
      </c>
      <c r="L10" s="31">
        <v>26.2</v>
      </c>
      <c r="M10" s="33">
        <v>1.1000000000000001</v>
      </c>
      <c r="N10" s="31">
        <v>24.2</v>
      </c>
      <c r="O10" s="33">
        <v>0</v>
      </c>
      <c r="P10" s="31">
        <v>24.3</v>
      </c>
      <c r="Q10" s="33">
        <v>0</v>
      </c>
      <c r="R10" s="31">
        <v>25.4</v>
      </c>
      <c r="S10" s="33">
        <v>0.2</v>
      </c>
      <c r="T10" s="31">
        <v>26.8</v>
      </c>
      <c r="U10" s="33">
        <v>0.4</v>
      </c>
      <c r="V10" s="31">
        <v>27.7</v>
      </c>
      <c r="W10" s="33">
        <v>-0.3</v>
      </c>
      <c r="X10" s="31">
        <v>29.6</v>
      </c>
      <c r="Y10" s="476">
        <v>0.6</v>
      </c>
      <c r="Z10" s="479">
        <f t="shared" si="0"/>
        <v>27.625</v>
      </c>
    </row>
    <row r="11" spans="1:28" s="37" customFormat="1" ht="19.5" customHeight="1" x14ac:dyDescent="0.2">
      <c r="A11" s="32">
        <v>2010</v>
      </c>
      <c r="B11" s="31">
        <v>29.9</v>
      </c>
      <c r="C11" s="33">
        <v>0.4</v>
      </c>
      <c r="D11" s="31">
        <v>30.5</v>
      </c>
      <c r="E11" s="33">
        <v>1.1000000000000001</v>
      </c>
      <c r="F11" s="31">
        <v>29.9</v>
      </c>
      <c r="G11" s="33">
        <v>0.7</v>
      </c>
      <c r="H11" s="31">
        <v>29.2</v>
      </c>
      <c r="I11" s="33">
        <v>0.9</v>
      </c>
      <c r="J11" s="31">
        <v>28</v>
      </c>
      <c r="K11" s="33">
        <v>1.1000000000000001</v>
      </c>
      <c r="L11" s="31">
        <v>26.5</v>
      </c>
      <c r="M11" s="33">
        <v>1.3</v>
      </c>
      <c r="N11" s="31">
        <v>24.7</v>
      </c>
      <c r="O11" s="33">
        <v>0.5</v>
      </c>
      <c r="P11" s="31">
        <v>24.6</v>
      </c>
      <c r="Q11" s="33">
        <v>0.3</v>
      </c>
      <c r="R11" s="31">
        <v>25.8</v>
      </c>
      <c r="S11" s="33">
        <v>0.6</v>
      </c>
      <c r="T11" s="31">
        <v>27.3</v>
      </c>
      <c r="U11" s="33">
        <v>0.9</v>
      </c>
      <c r="V11" s="31">
        <v>28.1</v>
      </c>
      <c r="W11" s="33">
        <v>0.1</v>
      </c>
      <c r="X11" s="31">
        <v>29.7</v>
      </c>
      <c r="Y11" s="476">
        <v>0.7</v>
      </c>
      <c r="Z11" s="479">
        <f t="shared" si="0"/>
        <v>27.849999999999998</v>
      </c>
    </row>
    <row r="12" spans="1:28" s="37" customFormat="1" ht="19.5" customHeight="1" x14ac:dyDescent="0.2">
      <c r="A12" s="32">
        <v>2011</v>
      </c>
      <c r="B12" s="31">
        <v>30.1</v>
      </c>
      <c r="C12" s="33">
        <v>0.6</v>
      </c>
      <c r="D12" s="31">
        <v>30</v>
      </c>
      <c r="E12" s="33">
        <v>0.6</v>
      </c>
      <c r="F12" s="31">
        <v>29.7</v>
      </c>
      <c r="G12" s="33">
        <v>0.5</v>
      </c>
      <c r="H12" s="31">
        <v>29.2</v>
      </c>
      <c r="I12" s="33">
        <v>0.9</v>
      </c>
      <c r="J12" s="31">
        <v>28</v>
      </c>
      <c r="K12" s="33">
        <v>1.2</v>
      </c>
      <c r="L12" s="31">
        <v>26.6</v>
      </c>
      <c r="M12" s="33">
        <v>1.4</v>
      </c>
      <c r="N12" s="31">
        <v>25.3</v>
      </c>
      <c r="O12" s="33">
        <v>1</v>
      </c>
      <c r="P12" s="31">
        <v>24.7</v>
      </c>
      <c r="Q12" s="33">
        <v>0.4</v>
      </c>
      <c r="R12" s="31">
        <v>25.8</v>
      </c>
      <c r="S12" s="33">
        <v>0.6</v>
      </c>
      <c r="T12" s="31">
        <v>27</v>
      </c>
      <c r="U12" s="33">
        <v>0.6</v>
      </c>
      <c r="V12" s="31">
        <v>29.1</v>
      </c>
      <c r="W12" s="33">
        <v>1.1000000000000001</v>
      </c>
      <c r="X12" s="31">
        <v>29.1</v>
      </c>
      <c r="Y12" s="476">
        <v>0.1</v>
      </c>
      <c r="Z12" s="479">
        <f t="shared" si="0"/>
        <v>27.883333333333336</v>
      </c>
    </row>
    <row r="13" spans="1:28" s="37" customFormat="1" ht="19.5" customHeight="1" x14ac:dyDescent="0.2">
      <c r="A13" s="32">
        <v>2012</v>
      </c>
      <c r="B13" s="31">
        <v>30.1</v>
      </c>
      <c r="C13" s="33">
        <v>0.5</v>
      </c>
      <c r="D13" s="31">
        <v>30.7</v>
      </c>
      <c r="E13" s="33">
        <v>0.3</v>
      </c>
      <c r="F13" s="31">
        <v>29.5</v>
      </c>
      <c r="G13" s="33">
        <v>0.2</v>
      </c>
      <c r="H13" s="31">
        <v>28.6</v>
      </c>
      <c r="I13" s="33">
        <v>0.4</v>
      </c>
      <c r="J13" s="31">
        <v>26.6</v>
      </c>
      <c r="K13" s="33">
        <v>-0.2</v>
      </c>
      <c r="L13" s="31">
        <v>25.1</v>
      </c>
      <c r="M13" s="33">
        <v>0</v>
      </c>
      <c r="N13" s="31">
        <v>24.8</v>
      </c>
      <c r="O13" s="33">
        <v>0.6</v>
      </c>
      <c r="P13" s="31">
        <v>24.8</v>
      </c>
      <c r="Q13" s="33">
        <v>0.5</v>
      </c>
      <c r="R13" s="31">
        <v>25.6</v>
      </c>
      <c r="S13" s="33">
        <v>0.5</v>
      </c>
      <c r="T13" s="31">
        <v>27.2</v>
      </c>
      <c r="U13" s="33">
        <v>0.8</v>
      </c>
      <c r="V13" s="31">
        <v>28.9</v>
      </c>
      <c r="W13" s="33">
        <v>0.9</v>
      </c>
      <c r="X13" s="31">
        <v>29.9</v>
      </c>
      <c r="Y13" s="476">
        <v>0.9</v>
      </c>
      <c r="Z13" s="479">
        <f t="shared" si="0"/>
        <v>27.649999999999995</v>
      </c>
    </row>
    <row r="14" spans="1:28" s="37" customFormat="1" ht="19.5" customHeight="1" thickBot="1" x14ac:dyDescent="0.25">
      <c r="A14" s="28">
        <v>2013</v>
      </c>
      <c r="B14" s="27">
        <v>30</v>
      </c>
      <c r="C14" s="41">
        <v>0.3</v>
      </c>
      <c r="D14" s="27">
        <v>30.3</v>
      </c>
      <c r="E14" s="41">
        <v>0.7</v>
      </c>
      <c r="F14" s="27">
        <v>29.8</v>
      </c>
      <c r="G14" s="41">
        <v>0.5</v>
      </c>
      <c r="H14" s="27">
        <v>28.2</v>
      </c>
      <c r="I14" s="42" t="s">
        <v>99</v>
      </c>
      <c r="J14" s="27">
        <v>27.1</v>
      </c>
      <c r="K14" s="41">
        <v>0.2</v>
      </c>
      <c r="L14" s="27">
        <v>25.4</v>
      </c>
      <c r="M14" s="41">
        <v>0.2</v>
      </c>
      <c r="N14" s="27">
        <v>24.9</v>
      </c>
      <c r="O14" s="41">
        <v>0.6</v>
      </c>
      <c r="P14" s="27">
        <v>24.7</v>
      </c>
      <c r="Q14" s="41">
        <v>0.4</v>
      </c>
      <c r="R14" s="27">
        <v>26.1</v>
      </c>
      <c r="S14" s="41">
        <v>0.9</v>
      </c>
      <c r="T14" s="27">
        <v>27.5</v>
      </c>
      <c r="U14" s="41">
        <v>1.2</v>
      </c>
      <c r="V14" s="27">
        <v>29</v>
      </c>
      <c r="W14" s="41">
        <v>1.1000000000000001</v>
      </c>
      <c r="X14" s="27">
        <v>30.3</v>
      </c>
      <c r="Y14" s="477">
        <v>1.1000000000000001</v>
      </c>
      <c r="Z14" s="480">
        <f t="shared" si="0"/>
        <v>27.775000000000002</v>
      </c>
    </row>
    <row r="15" spans="1:28" s="37" customFormat="1" ht="19.5" customHeight="1" x14ac:dyDescent="0.2">
      <c r="A15" s="25" t="s">
        <v>79</v>
      </c>
      <c r="B15" s="39"/>
      <c r="C15" s="38"/>
      <c r="D15" s="39"/>
      <c r="E15" s="38"/>
      <c r="F15" s="39"/>
      <c r="G15" s="38"/>
      <c r="H15" s="39"/>
      <c r="I15" s="38"/>
      <c r="J15" s="39"/>
      <c r="K15" s="38"/>
      <c r="L15" s="39"/>
      <c r="M15" s="38"/>
      <c r="N15" s="39"/>
      <c r="O15" s="38"/>
      <c r="P15" s="39"/>
      <c r="Q15" s="38"/>
      <c r="R15" s="39"/>
      <c r="S15" s="38"/>
      <c r="T15" s="39"/>
      <c r="U15" s="38"/>
      <c r="V15" s="39"/>
      <c r="W15" s="38"/>
      <c r="X15" s="39"/>
      <c r="Y15" s="38"/>
    </row>
    <row r="16" spans="1:28" s="37" customFormat="1" ht="6" customHeight="1" x14ac:dyDescent="0.2">
      <c r="A16" s="40"/>
      <c r="B16" s="39"/>
      <c r="C16" s="38"/>
      <c r="D16" s="39"/>
      <c r="E16" s="38"/>
      <c r="F16" s="39"/>
      <c r="G16" s="38"/>
      <c r="H16" s="39"/>
      <c r="I16" s="38"/>
      <c r="J16" s="39"/>
      <c r="K16" s="38"/>
      <c r="L16" s="39"/>
      <c r="M16" s="38"/>
      <c r="N16" s="39"/>
      <c r="O16" s="38"/>
      <c r="P16" s="39"/>
      <c r="Q16" s="38"/>
      <c r="R16" s="39"/>
      <c r="S16" s="38"/>
      <c r="T16" s="39"/>
      <c r="U16" s="38"/>
      <c r="V16" s="39"/>
      <c r="W16" s="38"/>
      <c r="X16" s="39"/>
      <c r="Y16" s="38"/>
    </row>
    <row r="17" spans="1:27" ht="15.75" x14ac:dyDescent="0.25">
      <c r="A17" s="36" t="s">
        <v>332</v>
      </c>
      <c r="B17" s="13"/>
      <c r="C17" s="13"/>
      <c r="D17" s="13"/>
      <c r="E17" s="13"/>
      <c r="F17" s="13"/>
      <c r="G17" s="3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7" ht="11.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576" t="s">
        <v>98</v>
      </c>
      <c r="X18" s="576"/>
      <c r="Y18" s="576"/>
    </row>
    <row r="19" spans="1:27" ht="21" customHeight="1" x14ac:dyDescent="0.2">
      <c r="A19" s="578" t="s">
        <v>97</v>
      </c>
      <c r="B19" s="577" t="s">
        <v>96</v>
      </c>
      <c r="C19" s="577"/>
      <c r="D19" s="577" t="s">
        <v>95</v>
      </c>
      <c r="E19" s="577"/>
      <c r="F19" s="577" t="s">
        <v>94</v>
      </c>
      <c r="G19" s="577"/>
      <c r="H19" s="577" t="s">
        <v>93</v>
      </c>
      <c r="I19" s="577"/>
      <c r="J19" s="577" t="s">
        <v>92</v>
      </c>
      <c r="K19" s="577"/>
      <c r="L19" s="577" t="s">
        <v>91</v>
      </c>
      <c r="M19" s="577"/>
      <c r="N19" s="577" t="s">
        <v>90</v>
      </c>
      <c r="O19" s="577"/>
      <c r="P19" s="577" t="s">
        <v>89</v>
      </c>
      <c r="Q19" s="577"/>
      <c r="R19" s="577" t="s">
        <v>88</v>
      </c>
      <c r="S19" s="577"/>
      <c r="T19" s="577" t="s">
        <v>87</v>
      </c>
      <c r="U19" s="577"/>
      <c r="V19" s="577" t="s">
        <v>86</v>
      </c>
      <c r="W19" s="577"/>
      <c r="X19" s="577" t="s">
        <v>85</v>
      </c>
      <c r="Y19" s="577"/>
    </row>
    <row r="20" spans="1:27" ht="59.25" customHeight="1" x14ac:dyDescent="0.2">
      <c r="A20" s="579"/>
      <c r="B20" s="34" t="s">
        <v>84</v>
      </c>
      <c r="C20" s="34" t="s">
        <v>83</v>
      </c>
      <c r="D20" s="34" t="s">
        <v>84</v>
      </c>
      <c r="E20" s="34" t="s">
        <v>83</v>
      </c>
      <c r="F20" s="34" t="s">
        <v>84</v>
      </c>
      <c r="G20" s="34" t="s">
        <v>83</v>
      </c>
      <c r="H20" s="34" t="s">
        <v>84</v>
      </c>
      <c r="I20" s="34" t="s">
        <v>83</v>
      </c>
      <c r="J20" s="34" t="s">
        <v>84</v>
      </c>
      <c r="K20" s="34" t="s">
        <v>83</v>
      </c>
      <c r="L20" s="34" t="s">
        <v>84</v>
      </c>
      <c r="M20" s="34" t="s">
        <v>83</v>
      </c>
      <c r="N20" s="34" t="s">
        <v>84</v>
      </c>
      <c r="O20" s="34" t="s">
        <v>83</v>
      </c>
      <c r="P20" s="34" t="s">
        <v>84</v>
      </c>
      <c r="Q20" s="34" t="s">
        <v>83</v>
      </c>
      <c r="R20" s="34" t="s">
        <v>84</v>
      </c>
      <c r="S20" s="34" t="s">
        <v>83</v>
      </c>
      <c r="T20" s="34" t="s">
        <v>84</v>
      </c>
      <c r="U20" s="34" t="s">
        <v>83</v>
      </c>
      <c r="V20" s="34" t="s">
        <v>84</v>
      </c>
      <c r="W20" s="34" t="s">
        <v>83</v>
      </c>
      <c r="X20" s="34" t="s">
        <v>84</v>
      </c>
      <c r="Y20" s="34" t="s">
        <v>83</v>
      </c>
    </row>
    <row r="21" spans="1:27" ht="18" customHeight="1" x14ac:dyDescent="0.2">
      <c r="A21" s="32">
        <v>2004</v>
      </c>
      <c r="B21" s="31">
        <v>22.5</v>
      </c>
      <c r="C21" s="33">
        <v>0.6</v>
      </c>
      <c r="D21" s="31">
        <v>23.4</v>
      </c>
      <c r="E21" s="33">
        <v>1.2</v>
      </c>
      <c r="F21" s="31">
        <v>23.1</v>
      </c>
      <c r="G21" s="33">
        <v>1.2</v>
      </c>
      <c r="H21" s="31">
        <v>21.5</v>
      </c>
      <c r="I21" s="33">
        <v>0.5</v>
      </c>
      <c r="J21" s="31">
        <v>19.2</v>
      </c>
      <c r="K21" s="33">
        <v>0.2</v>
      </c>
      <c r="L21" s="31">
        <v>17.399999999999999</v>
      </c>
      <c r="M21" s="33">
        <v>0</v>
      </c>
      <c r="N21" s="31">
        <v>17.7</v>
      </c>
      <c r="O21" s="33">
        <v>1</v>
      </c>
      <c r="P21" s="31">
        <v>17.899999999999999</v>
      </c>
      <c r="Q21" s="33">
        <v>1.3</v>
      </c>
      <c r="R21" s="31">
        <v>18</v>
      </c>
      <c r="S21" s="33">
        <v>1.1000000000000001</v>
      </c>
      <c r="T21" s="31">
        <v>18.399999999999999</v>
      </c>
      <c r="U21" s="33">
        <v>0.4</v>
      </c>
      <c r="V21" s="31">
        <v>20.100000000000001</v>
      </c>
      <c r="W21" s="33">
        <v>0.7</v>
      </c>
      <c r="X21" s="31">
        <v>21.5</v>
      </c>
      <c r="Y21" s="33">
        <v>0.6</v>
      </c>
      <c r="Z21" s="26"/>
      <c r="AA21" s="26"/>
    </row>
    <row r="22" spans="1:27" ht="18" customHeight="1" x14ac:dyDescent="0.2">
      <c r="A22" s="32">
        <v>2005</v>
      </c>
      <c r="B22" s="32">
        <v>23.1</v>
      </c>
      <c r="C22" s="32">
        <v>1.1000000000000001</v>
      </c>
      <c r="D22" s="32">
        <v>22.8</v>
      </c>
      <c r="E22" s="32">
        <v>0.6</v>
      </c>
      <c r="F22" s="32">
        <v>22.6</v>
      </c>
      <c r="G22" s="32">
        <v>0.8</v>
      </c>
      <c r="H22" s="32">
        <v>21.4</v>
      </c>
      <c r="I22" s="32">
        <v>0.5</v>
      </c>
      <c r="J22" s="32">
        <v>20.2</v>
      </c>
      <c r="K22" s="32">
        <v>1.1000000000000001</v>
      </c>
      <c r="L22" s="32">
        <v>17.899999999999999</v>
      </c>
      <c r="M22" s="32">
        <v>0.5</v>
      </c>
      <c r="N22" s="32">
        <v>17.3</v>
      </c>
      <c r="O22" s="32">
        <v>0.5</v>
      </c>
      <c r="P22" s="32">
        <v>16.899999999999999</v>
      </c>
      <c r="Q22" s="32">
        <v>0.2</v>
      </c>
      <c r="R22" s="32">
        <v>18.100000000000001</v>
      </c>
      <c r="S22" s="32">
        <v>1.2</v>
      </c>
      <c r="T22" s="32">
        <v>17.899999999999999</v>
      </c>
      <c r="U22" s="32">
        <v>-0.1</v>
      </c>
      <c r="V22" s="32">
        <v>19.3</v>
      </c>
      <c r="W22" s="31">
        <v>0</v>
      </c>
      <c r="X22" s="31">
        <v>21</v>
      </c>
      <c r="Y22" s="31">
        <v>0</v>
      </c>
      <c r="Z22" s="26"/>
      <c r="AA22" s="26"/>
    </row>
    <row r="23" spans="1:27" ht="18" customHeight="1" x14ac:dyDescent="0.2">
      <c r="A23" s="32">
        <v>2006</v>
      </c>
      <c r="B23" s="32">
        <v>22.3</v>
      </c>
      <c r="C23" s="32">
        <v>0.4</v>
      </c>
      <c r="D23" s="32">
        <v>22.8</v>
      </c>
      <c r="E23" s="32">
        <v>0.6</v>
      </c>
      <c r="F23" s="32">
        <v>23.1</v>
      </c>
      <c r="G23" s="32">
        <v>1.3</v>
      </c>
      <c r="H23" s="32">
        <v>21.6</v>
      </c>
      <c r="I23" s="32">
        <v>0.6</v>
      </c>
      <c r="J23" s="32">
        <v>18.899999999999999</v>
      </c>
      <c r="K23" s="32">
        <v>-0.1</v>
      </c>
      <c r="L23" s="32">
        <v>18.8</v>
      </c>
      <c r="M23" s="32">
        <v>1.4</v>
      </c>
      <c r="N23" s="32">
        <v>17.399999999999999</v>
      </c>
      <c r="O23" s="32">
        <v>0.7</v>
      </c>
      <c r="P23" s="32">
        <v>16.8</v>
      </c>
      <c r="Q23" s="32">
        <v>0.2</v>
      </c>
      <c r="R23" s="32">
        <v>17.600000000000001</v>
      </c>
      <c r="S23" s="32">
        <v>0.7</v>
      </c>
      <c r="T23" s="32">
        <v>18.5</v>
      </c>
      <c r="U23" s="32">
        <v>0.5</v>
      </c>
      <c r="V23" s="32">
        <v>20.6</v>
      </c>
      <c r="W23" s="31">
        <v>1.2</v>
      </c>
      <c r="X23" s="32">
        <v>22.4</v>
      </c>
      <c r="Y23" s="31">
        <v>1.5</v>
      </c>
      <c r="Z23" s="26"/>
      <c r="AA23" s="26"/>
    </row>
    <row r="24" spans="1:27" ht="18" customHeight="1" x14ac:dyDescent="0.2">
      <c r="A24" s="32">
        <v>2007</v>
      </c>
      <c r="B24" s="32">
        <v>23.5</v>
      </c>
      <c r="C24" s="32">
        <v>1.5</v>
      </c>
      <c r="D24" s="32">
        <v>23.5</v>
      </c>
      <c r="E24" s="32">
        <v>1.3</v>
      </c>
      <c r="F24" s="32">
        <v>22.2</v>
      </c>
      <c r="G24" s="32">
        <v>0.4</v>
      </c>
      <c r="H24" s="32">
        <v>21.9</v>
      </c>
      <c r="I24" s="31">
        <v>1</v>
      </c>
      <c r="J24" s="32">
        <v>20.100000000000001</v>
      </c>
      <c r="K24" s="31">
        <v>1</v>
      </c>
      <c r="L24" s="32">
        <v>17.7</v>
      </c>
      <c r="M24" s="32">
        <v>0.3</v>
      </c>
      <c r="N24" s="32">
        <v>17.7</v>
      </c>
      <c r="O24" s="31">
        <v>1</v>
      </c>
      <c r="P24" s="32">
        <v>17.100000000000001</v>
      </c>
      <c r="Q24" s="32">
        <v>0.4</v>
      </c>
      <c r="R24" s="32">
        <v>17.7</v>
      </c>
      <c r="S24" s="32">
        <v>0.8</v>
      </c>
      <c r="T24" s="32">
        <v>18.8</v>
      </c>
      <c r="U24" s="32">
        <v>0.8</v>
      </c>
      <c r="V24" s="32">
        <v>19.899999999999999</v>
      </c>
      <c r="W24" s="31">
        <v>0.5</v>
      </c>
      <c r="X24" s="32">
        <v>21.9</v>
      </c>
      <c r="Y24" s="31">
        <v>1</v>
      </c>
      <c r="Z24" s="26"/>
      <c r="AA24" s="26"/>
    </row>
    <row r="25" spans="1:27" ht="18" customHeight="1" x14ac:dyDescent="0.2">
      <c r="A25" s="32">
        <v>2008</v>
      </c>
      <c r="B25" s="32">
        <v>22.6</v>
      </c>
      <c r="C25" s="32">
        <v>0.6</v>
      </c>
      <c r="D25" s="32">
        <v>22.8</v>
      </c>
      <c r="E25" s="32">
        <v>0.6</v>
      </c>
      <c r="F25" s="32">
        <v>21.9</v>
      </c>
      <c r="G25" s="32">
        <v>0.1</v>
      </c>
      <c r="H25" s="32">
        <v>20.9</v>
      </c>
      <c r="I25" s="31">
        <v>0</v>
      </c>
      <c r="J25" s="32">
        <v>19.3</v>
      </c>
      <c r="K25" s="31">
        <v>0.3</v>
      </c>
      <c r="L25" s="31">
        <v>18</v>
      </c>
      <c r="M25" s="32">
        <v>0.6</v>
      </c>
      <c r="N25" s="32">
        <v>16.8</v>
      </c>
      <c r="O25" s="31">
        <v>0.1</v>
      </c>
      <c r="P25" s="32">
        <v>17.8</v>
      </c>
      <c r="Q25" s="32">
        <v>1.2</v>
      </c>
      <c r="R25" s="32">
        <v>18.8</v>
      </c>
      <c r="S25" s="32">
        <v>1.9</v>
      </c>
      <c r="T25" s="32">
        <v>19.5</v>
      </c>
      <c r="U25" s="32">
        <v>1.5</v>
      </c>
      <c r="V25" s="32">
        <v>20.6</v>
      </c>
      <c r="W25" s="31">
        <v>1.3</v>
      </c>
      <c r="X25" s="32">
        <v>21.8</v>
      </c>
      <c r="Y25" s="31">
        <v>0.9</v>
      </c>
      <c r="Z25" s="26"/>
      <c r="AA25" s="26"/>
    </row>
    <row r="26" spans="1:27" ht="18" customHeight="1" x14ac:dyDescent="0.2">
      <c r="A26" s="32">
        <v>2009</v>
      </c>
      <c r="B26" s="32">
        <v>22.8</v>
      </c>
      <c r="C26" s="32">
        <v>0.8</v>
      </c>
      <c r="D26" s="32">
        <v>23.3</v>
      </c>
      <c r="E26" s="32">
        <v>1.1000000000000001</v>
      </c>
      <c r="F26" s="32">
        <v>22.7</v>
      </c>
      <c r="G26" s="32">
        <v>0.9</v>
      </c>
      <c r="H26" s="32">
        <v>22.6</v>
      </c>
      <c r="I26" s="31">
        <v>1.7</v>
      </c>
      <c r="J26" s="31">
        <v>20</v>
      </c>
      <c r="K26" s="31">
        <v>0.9</v>
      </c>
      <c r="L26" s="31">
        <v>18.600000000000001</v>
      </c>
      <c r="M26" s="32">
        <v>1.2</v>
      </c>
      <c r="N26" s="32">
        <v>17.8</v>
      </c>
      <c r="O26" s="31">
        <v>1</v>
      </c>
      <c r="P26" s="32">
        <v>17.5</v>
      </c>
      <c r="Q26" s="32">
        <v>0.9</v>
      </c>
      <c r="R26" s="32">
        <v>17.600000000000001</v>
      </c>
      <c r="S26" s="32">
        <v>0.7</v>
      </c>
      <c r="T26" s="32">
        <v>19.2</v>
      </c>
      <c r="U26" s="32">
        <v>1.2</v>
      </c>
      <c r="V26" s="32">
        <v>20.6</v>
      </c>
      <c r="W26" s="31">
        <v>1.3</v>
      </c>
      <c r="X26" s="31">
        <v>22</v>
      </c>
      <c r="Y26" s="31">
        <v>1</v>
      </c>
      <c r="Z26" s="26"/>
      <c r="AA26" s="26"/>
    </row>
    <row r="27" spans="1:27" ht="18" customHeight="1" x14ac:dyDescent="0.2">
      <c r="A27" s="32">
        <v>2010</v>
      </c>
      <c r="B27" s="32">
        <v>22.9</v>
      </c>
      <c r="C27" s="31">
        <v>1</v>
      </c>
      <c r="D27" s="32">
        <v>23.4</v>
      </c>
      <c r="E27" s="32">
        <v>1.1000000000000001</v>
      </c>
      <c r="F27" s="32">
        <v>23.1</v>
      </c>
      <c r="G27" s="32">
        <v>1.3</v>
      </c>
      <c r="H27" s="32">
        <v>21.5</v>
      </c>
      <c r="I27" s="31">
        <v>0.5</v>
      </c>
      <c r="J27" s="32">
        <v>20.9</v>
      </c>
      <c r="K27" s="31">
        <v>1.8</v>
      </c>
      <c r="L27" s="31">
        <v>19.100000000000001</v>
      </c>
      <c r="M27" s="32">
        <v>1.7</v>
      </c>
      <c r="N27" s="32">
        <v>17.3</v>
      </c>
      <c r="O27" s="31">
        <v>0.6</v>
      </c>
      <c r="P27" s="31">
        <v>17</v>
      </c>
      <c r="Q27" s="32">
        <v>0.4</v>
      </c>
      <c r="R27" s="31">
        <v>17</v>
      </c>
      <c r="S27" s="32">
        <v>0.1</v>
      </c>
      <c r="T27" s="31">
        <v>19</v>
      </c>
      <c r="U27" s="31">
        <v>1</v>
      </c>
      <c r="V27" s="32">
        <v>19.600000000000001</v>
      </c>
      <c r="W27" s="31">
        <v>0.2</v>
      </c>
      <c r="X27" s="32">
        <v>20.8</v>
      </c>
      <c r="Y27" s="31">
        <v>-0.1</v>
      </c>
      <c r="Z27" s="26"/>
      <c r="AA27" s="26"/>
    </row>
    <row r="28" spans="1:27" ht="18" customHeight="1" x14ac:dyDescent="0.2">
      <c r="A28" s="32">
        <v>2011</v>
      </c>
      <c r="B28" s="32">
        <v>22.1</v>
      </c>
      <c r="C28" s="32">
        <v>0.2</v>
      </c>
      <c r="D28" s="32">
        <v>23.3</v>
      </c>
      <c r="E28" s="32">
        <v>1.1000000000000001</v>
      </c>
      <c r="F28" s="32">
        <v>22.4</v>
      </c>
      <c r="G28" s="32">
        <v>0.6</v>
      </c>
      <c r="H28" s="32">
        <v>21.8</v>
      </c>
      <c r="I28" s="31">
        <v>0.8</v>
      </c>
      <c r="J28" s="32">
        <v>19.399999999999999</v>
      </c>
      <c r="K28" s="31">
        <v>0.4</v>
      </c>
      <c r="L28" s="31">
        <v>19.100000000000001</v>
      </c>
      <c r="M28" s="32">
        <v>1.7</v>
      </c>
      <c r="N28" s="32">
        <v>17.5</v>
      </c>
      <c r="O28" s="31">
        <v>0.8</v>
      </c>
      <c r="P28" s="32">
        <v>17.399999999999999</v>
      </c>
      <c r="Q28" s="32">
        <v>0.8</v>
      </c>
      <c r="R28" s="32">
        <v>17.600000000000001</v>
      </c>
      <c r="S28" s="32">
        <v>0.7</v>
      </c>
      <c r="T28" s="32">
        <v>18.7</v>
      </c>
      <c r="U28" s="32">
        <v>0.7</v>
      </c>
      <c r="V28" s="32">
        <v>20.5</v>
      </c>
      <c r="W28" s="31">
        <v>1.2</v>
      </c>
      <c r="X28" s="31">
        <v>21.9</v>
      </c>
      <c r="Y28" s="31">
        <v>0.9</v>
      </c>
      <c r="Z28" s="26"/>
      <c r="AA28" s="26"/>
    </row>
    <row r="29" spans="1:27" ht="18" customHeight="1" x14ac:dyDescent="0.2">
      <c r="A29" s="32">
        <v>2012</v>
      </c>
      <c r="B29" s="32">
        <v>21.9</v>
      </c>
      <c r="C29" s="31">
        <v>0</v>
      </c>
      <c r="D29" s="32">
        <v>23.2</v>
      </c>
      <c r="E29" s="32">
        <v>0.9</v>
      </c>
      <c r="F29" s="32">
        <v>22.5</v>
      </c>
      <c r="G29" s="32">
        <v>0.5</v>
      </c>
      <c r="H29" s="32">
        <v>22.3</v>
      </c>
      <c r="I29" s="31">
        <v>1.4</v>
      </c>
      <c r="J29" s="32">
        <v>20.100000000000001</v>
      </c>
      <c r="K29" s="31">
        <v>1</v>
      </c>
      <c r="L29" s="31">
        <v>18.2</v>
      </c>
      <c r="M29" s="32">
        <v>0.8</v>
      </c>
      <c r="N29" s="32">
        <v>17.8</v>
      </c>
      <c r="O29" s="31">
        <v>1</v>
      </c>
      <c r="P29" s="32">
        <v>17.8</v>
      </c>
      <c r="Q29" s="32">
        <v>1.2</v>
      </c>
      <c r="R29" s="31">
        <v>18</v>
      </c>
      <c r="S29" s="32">
        <v>1.1000000000000001</v>
      </c>
      <c r="T29" s="32">
        <v>19.100000000000001</v>
      </c>
      <c r="U29" s="32">
        <v>1.1000000000000001</v>
      </c>
      <c r="V29" s="32">
        <v>20.7</v>
      </c>
      <c r="W29" s="31">
        <v>1.4</v>
      </c>
      <c r="X29" s="31">
        <v>22.7</v>
      </c>
      <c r="Y29" s="31">
        <v>1.8</v>
      </c>
      <c r="Z29" s="26"/>
      <c r="AA29" s="26"/>
    </row>
    <row r="30" spans="1:27" ht="18" customHeight="1" x14ac:dyDescent="0.2">
      <c r="A30" s="28">
        <v>2013</v>
      </c>
      <c r="B30" s="28">
        <v>23.3</v>
      </c>
      <c r="C30" s="27">
        <v>0.5</v>
      </c>
      <c r="D30" s="28">
        <v>23.5</v>
      </c>
      <c r="E30" s="28">
        <v>0.5</v>
      </c>
      <c r="F30" s="28">
        <v>22.9</v>
      </c>
      <c r="G30" s="28">
        <v>0.3</v>
      </c>
      <c r="H30" s="27">
        <v>22</v>
      </c>
      <c r="I30" s="27">
        <v>0.3</v>
      </c>
      <c r="J30" s="28">
        <v>19.100000000000001</v>
      </c>
      <c r="K30" s="29" t="s">
        <v>82</v>
      </c>
      <c r="L30" s="27">
        <v>17.7</v>
      </c>
      <c r="M30" s="30" t="s">
        <v>81</v>
      </c>
      <c r="N30" s="28">
        <v>16.399999999999999</v>
      </c>
      <c r="O30" s="29" t="s">
        <v>80</v>
      </c>
      <c r="P30" s="28">
        <v>17.600000000000001</v>
      </c>
      <c r="Q30" s="28">
        <v>0.1</v>
      </c>
      <c r="R30" s="28">
        <v>18.2</v>
      </c>
      <c r="S30" s="28">
        <v>0.4</v>
      </c>
      <c r="T30" s="28">
        <v>19.5</v>
      </c>
      <c r="U30" s="28">
        <v>0.7</v>
      </c>
      <c r="V30" s="28">
        <v>20.5</v>
      </c>
      <c r="W30" s="27">
        <v>0.4</v>
      </c>
      <c r="X30" s="27">
        <v>22</v>
      </c>
      <c r="Y30" s="27">
        <v>0.2</v>
      </c>
      <c r="Z30" s="26"/>
      <c r="AA30" s="26"/>
    </row>
    <row r="31" spans="1:27" ht="18" customHeight="1" x14ac:dyDescent="0.2">
      <c r="A31" s="25" t="s">
        <v>79</v>
      </c>
      <c r="N31" s="24"/>
    </row>
    <row r="32" spans="1:27" ht="15.75" x14ac:dyDescent="0.25">
      <c r="A32" s="23"/>
    </row>
  </sheetData>
  <mergeCells count="28">
    <mergeCell ref="W2:Y2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W18:Y18"/>
    <mergeCell ref="X19:Y19"/>
    <mergeCell ref="A19:A20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</mergeCells>
  <pageMargins left="0.7" right="0.7" top="0.75" bottom="0.75" header="0.3" footer="0.3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workbookViewId="0"/>
  </sheetViews>
  <sheetFormatPr defaultColWidth="9.140625" defaultRowHeight="12.75" x14ac:dyDescent="0.2"/>
  <cols>
    <col min="1" max="1" width="14.85546875" style="12" customWidth="1"/>
    <col min="2" max="2" width="10.42578125" style="12" customWidth="1"/>
    <col min="3" max="4" width="10" style="12" customWidth="1"/>
    <col min="5" max="5" width="10.5703125" style="12" customWidth="1"/>
    <col min="6" max="7" width="10" style="12" customWidth="1"/>
    <col min="8" max="16384" width="9.140625" style="12"/>
  </cols>
  <sheetData>
    <row r="1" spans="1:19" ht="26.25" customHeight="1" x14ac:dyDescent="0.25">
      <c r="A1" s="66" t="s">
        <v>365</v>
      </c>
      <c r="B1" s="67"/>
      <c r="C1" s="67"/>
      <c r="D1" s="67"/>
      <c r="E1" s="67"/>
      <c r="F1" s="67"/>
      <c r="G1" s="67"/>
      <c r="H1" s="67"/>
      <c r="I1" s="67"/>
    </row>
    <row r="2" spans="1:19" ht="21" customHeight="1" x14ac:dyDescent="0.2">
      <c r="A2" s="49"/>
      <c r="B2" s="49"/>
      <c r="C2" s="49"/>
      <c r="D2" s="50"/>
      <c r="E2" s="49"/>
      <c r="G2" s="51" t="s">
        <v>167</v>
      </c>
      <c r="H2" s="49"/>
      <c r="I2" s="49"/>
      <c r="Q2" s="51" t="s">
        <v>167</v>
      </c>
    </row>
    <row r="3" spans="1:19" ht="8.25" customHeight="1" thickBot="1" x14ac:dyDescent="0.25">
      <c r="A3" s="49"/>
      <c r="B3" s="49"/>
      <c r="C3" s="49"/>
      <c r="D3" s="49"/>
      <c r="E3" s="49"/>
      <c r="F3" s="49"/>
      <c r="G3" s="49"/>
      <c r="H3" s="49"/>
      <c r="I3" s="49"/>
    </row>
    <row r="4" spans="1:19" ht="30.75" customHeight="1" thickBot="1" x14ac:dyDescent="0.25">
      <c r="A4" s="489" t="s">
        <v>168</v>
      </c>
      <c r="B4" s="487">
        <v>2004</v>
      </c>
      <c r="C4" s="488"/>
      <c r="D4" s="487">
        <v>2005</v>
      </c>
      <c r="E4" s="488"/>
      <c r="F4" s="487">
        <v>2006</v>
      </c>
      <c r="G4" s="488"/>
      <c r="H4" s="487">
        <v>2007</v>
      </c>
      <c r="I4" s="488"/>
      <c r="J4" s="487">
        <v>2008</v>
      </c>
      <c r="K4" s="488"/>
      <c r="L4" s="487">
        <v>2009</v>
      </c>
      <c r="M4" s="488"/>
      <c r="N4" s="491">
        <v>2010</v>
      </c>
      <c r="O4" s="492"/>
      <c r="P4" s="491">
        <v>2011</v>
      </c>
      <c r="Q4" s="492"/>
      <c r="R4" s="491">
        <v>2012</v>
      </c>
      <c r="S4" s="492"/>
    </row>
    <row r="5" spans="1:19" ht="40.5" customHeight="1" thickBot="1" x14ac:dyDescent="0.25">
      <c r="A5" s="490"/>
      <c r="B5" s="52" t="s">
        <v>169</v>
      </c>
      <c r="C5" s="53" t="s">
        <v>170</v>
      </c>
      <c r="D5" s="52" t="s">
        <v>169</v>
      </c>
      <c r="E5" s="53" t="s">
        <v>170</v>
      </c>
      <c r="F5" s="52" t="s">
        <v>169</v>
      </c>
      <c r="G5" s="53" t="s">
        <v>170</v>
      </c>
      <c r="H5" s="52" t="s">
        <v>169</v>
      </c>
      <c r="I5" s="53" t="s">
        <v>170</v>
      </c>
      <c r="J5" s="52" t="s">
        <v>169</v>
      </c>
      <c r="K5" s="68" t="s">
        <v>170</v>
      </c>
      <c r="L5" s="69" t="s">
        <v>169</v>
      </c>
      <c r="M5" s="70" t="s">
        <v>170</v>
      </c>
      <c r="N5" s="69" t="s">
        <v>169</v>
      </c>
      <c r="O5" s="70" t="s">
        <v>170</v>
      </c>
      <c r="P5" s="69" t="s">
        <v>169</v>
      </c>
      <c r="Q5" s="70" t="s">
        <v>170</v>
      </c>
      <c r="R5" s="52" t="s">
        <v>169</v>
      </c>
      <c r="S5" s="53" t="s">
        <v>170</v>
      </c>
    </row>
    <row r="6" spans="1:19" ht="13.5" customHeight="1" x14ac:dyDescent="0.2">
      <c r="A6" s="54" t="s">
        <v>171</v>
      </c>
      <c r="B6" s="55">
        <v>398</v>
      </c>
      <c r="C6" s="56">
        <v>2131</v>
      </c>
      <c r="D6" s="55">
        <v>372</v>
      </c>
      <c r="E6" s="56">
        <v>1600</v>
      </c>
      <c r="F6" s="55">
        <v>333</v>
      </c>
      <c r="G6" s="56">
        <v>1472</v>
      </c>
      <c r="H6" s="55">
        <v>300</v>
      </c>
      <c r="I6" s="56">
        <v>1427</v>
      </c>
      <c r="J6" s="55">
        <v>268</v>
      </c>
      <c r="K6" s="71">
        <v>1173</v>
      </c>
      <c r="L6" s="58">
        <v>281</v>
      </c>
      <c r="M6" s="72">
        <v>1355</v>
      </c>
      <c r="N6" s="58">
        <v>266</v>
      </c>
      <c r="O6" s="73">
        <v>1376</v>
      </c>
      <c r="P6" s="74">
        <v>276.40000000000003</v>
      </c>
      <c r="Q6" s="75">
        <v>1690</v>
      </c>
      <c r="R6" s="55">
        <v>301</v>
      </c>
      <c r="S6" s="56">
        <v>1608.8390000000002</v>
      </c>
    </row>
    <row r="7" spans="1:19" ht="13.5" customHeight="1" x14ac:dyDescent="0.2">
      <c r="A7" s="54" t="s">
        <v>172</v>
      </c>
      <c r="B7" s="55">
        <v>46</v>
      </c>
      <c r="C7" s="56">
        <v>1125</v>
      </c>
      <c r="D7" s="55">
        <v>46</v>
      </c>
      <c r="E7" s="56">
        <v>935</v>
      </c>
      <c r="F7" s="55">
        <v>57</v>
      </c>
      <c r="G7" s="56">
        <v>1174</v>
      </c>
      <c r="H7" s="55">
        <v>46</v>
      </c>
      <c r="I7" s="56">
        <v>913</v>
      </c>
      <c r="J7" s="55">
        <v>32</v>
      </c>
      <c r="K7" s="71">
        <v>482</v>
      </c>
      <c r="L7" s="58">
        <v>35</v>
      </c>
      <c r="M7" s="72">
        <v>534</v>
      </c>
      <c r="N7" s="58">
        <v>46</v>
      </c>
      <c r="O7" s="73">
        <v>747</v>
      </c>
      <c r="P7" s="76">
        <v>46.100000000000009</v>
      </c>
      <c r="Q7" s="77">
        <v>877</v>
      </c>
      <c r="R7" s="55">
        <v>41</v>
      </c>
      <c r="S7" s="56">
        <v>668.11029999999994</v>
      </c>
    </row>
    <row r="8" spans="1:19" ht="13.5" customHeight="1" x14ac:dyDescent="0.2">
      <c r="A8" s="54" t="s">
        <v>173</v>
      </c>
      <c r="B8" s="55">
        <v>179</v>
      </c>
      <c r="C8" s="56">
        <v>883</v>
      </c>
      <c r="D8" s="55">
        <v>184</v>
      </c>
      <c r="E8" s="56">
        <v>624</v>
      </c>
      <c r="F8" s="55">
        <v>182</v>
      </c>
      <c r="G8" s="56">
        <v>830</v>
      </c>
      <c r="H8" s="55">
        <v>176</v>
      </c>
      <c r="I8" s="56">
        <v>772</v>
      </c>
      <c r="J8" s="55">
        <v>149</v>
      </c>
      <c r="K8" s="71">
        <v>709</v>
      </c>
      <c r="L8" s="58">
        <v>171</v>
      </c>
      <c r="M8" s="72">
        <v>783</v>
      </c>
      <c r="N8" s="58">
        <v>179</v>
      </c>
      <c r="O8" s="73">
        <v>861</v>
      </c>
      <c r="P8" s="76">
        <v>196</v>
      </c>
      <c r="Q8" s="77">
        <v>1027</v>
      </c>
      <c r="R8" s="55">
        <v>199</v>
      </c>
      <c r="S8" s="56">
        <v>1010.1358000000001</v>
      </c>
    </row>
    <row r="9" spans="1:19" ht="13.5" customHeight="1" x14ac:dyDescent="0.2">
      <c r="A9" s="54" t="s">
        <v>174</v>
      </c>
      <c r="B9" s="55">
        <v>202</v>
      </c>
      <c r="C9" s="56">
        <v>2819</v>
      </c>
      <c r="D9" s="55">
        <v>174</v>
      </c>
      <c r="E9" s="56">
        <v>2074</v>
      </c>
      <c r="F9" s="55">
        <v>216</v>
      </c>
      <c r="G9" s="56">
        <v>2839</v>
      </c>
      <c r="H9" s="55">
        <v>215</v>
      </c>
      <c r="I9" s="56">
        <v>2759</v>
      </c>
      <c r="J9" s="55">
        <v>162</v>
      </c>
      <c r="K9" s="71">
        <v>1810</v>
      </c>
      <c r="L9" s="58">
        <v>198</v>
      </c>
      <c r="M9" s="72">
        <v>2830</v>
      </c>
      <c r="N9" s="58">
        <v>199</v>
      </c>
      <c r="O9" s="73">
        <v>2683</v>
      </c>
      <c r="P9" s="76">
        <v>230.70000000000002</v>
      </c>
      <c r="Q9" s="77">
        <v>3202</v>
      </c>
      <c r="R9" s="55">
        <v>244</v>
      </c>
      <c r="S9" s="56">
        <v>3226.5200000000013</v>
      </c>
    </row>
    <row r="10" spans="1:19" ht="13.5" customHeight="1" x14ac:dyDescent="0.2">
      <c r="A10" s="54" t="s">
        <v>175</v>
      </c>
      <c r="B10" s="57">
        <v>12</v>
      </c>
      <c r="C10" s="56">
        <v>169</v>
      </c>
      <c r="D10" s="57">
        <v>9</v>
      </c>
      <c r="E10" s="56">
        <v>124</v>
      </c>
      <c r="F10" s="57">
        <v>6</v>
      </c>
      <c r="G10" s="56">
        <v>69</v>
      </c>
      <c r="H10" s="57">
        <v>7</v>
      </c>
      <c r="I10" s="56">
        <v>95</v>
      </c>
      <c r="J10" s="57">
        <v>10</v>
      </c>
      <c r="K10" s="71">
        <v>127</v>
      </c>
      <c r="L10" s="78">
        <v>8</v>
      </c>
      <c r="M10" s="72">
        <v>139</v>
      </c>
      <c r="N10" s="78">
        <v>9</v>
      </c>
      <c r="O10" s="73">
        <v>150</v>
      </c>
      <c r="P10" s="76">
        <v>11.3</v>
      </c>
      <c r="Q10" s="77">
        <v>209</v>
      </c>
      <c r="R10" s="57">
        <v>14</v>
      </c>
      <c r="S10" s="56">
        <v>265.60699999999997</v>
      </c>
    </row>
    <row r="11" spans="1:19" ht="13.5" customHeight="1" x14ac:dyDescent="0.2">
      <c r="A11" s="54" t="s">
        <v>176</v>
      </c>
      <c r="B11" s="55">
        <v>287</v>
      </c>
      <c r="C11" s="56">
        <v>6522</v>
      </c>
      <c r="D11" s="55">
        <v>224</v>
      </c>
      <c r="E11" s="56">
        <v>4766</v>
      </c>
      <c r="F11" s="55">
        <v>236</v>
      </c>
      <c r="G11" s="56">
        <v>4547</v>
      </c>
      <c r="H11" s="55">
        <v>226</v>
      </c>
      <c r="I11" s="56">
        <v>4430</v>
      </c>
      <c r="J11" s="55">
        <v>202</v>
      </c>
      <c r="K11" s="71">
        <v>3732</v>
      </c>
      <c r="L11" s="58">
        <v>225</v>
      </c>
      <c r="M11" s="72">
        <v>4644</v>
      </c>
      <c r="N11" s="58">
        <v>239</v>
      </c>
      <c r="O11" s="73">
        <v>4782</v>
      </c>
      <c r="P11" s="76">
        <v>244.79999999999998</v>
      </c>
      <c r="Q11" s="77">
        <v>5119</v>
      </c>
      <c r="R11" s="55">
        <v>220</v>
      </c>
      <c r="S11" s="56">
        <v>4538.8621999999996</v>
      </c>
    </row>
    <row r="12" spans="1:19" ht="13.5" customHeight="1" x14ac:dyDescent="0.2">
      <c r="A12" s="54" t="s">
        <v>177</v>
      </c>
      <c r="B12" s="55">
        <v>423</v>
      </c>
      <c r="C12" s="56">
        <v>5754</v>
      </c>
      <c r="D12" s="55">
        <v>399</v>
      </c>
      <c r="E12" s="56">
        <v>4602</v>
      </c>
      <c r="F12" s="55">
        <v>412</v>
      </c>
      <c r="G12" s="56">
        <v>5672</v>
      </c>
      <c r="H12" s="55">
        <v>358</v>
      </c>
      <c r="I12" s="56">
        <v>4502</v>
      </c>
      <c r="J12" s="55">
        <v>321</v>
      </c>
      <c r="K12" s="71">
        <v>4137</v>
      </c>
      <c r="L12" s="58">
        <v>351</v>
      </c>
      <c r="M12" s="72">
        <v>5286</v>
      </c>
      <c r="N12" s="58">
        <v>353</v>
      </c>
      <c r="O12" s="73">
        <v>5122</v>
      </c>
      <c r="P12" s="76">
        <v>365.9</v>
      </c>
      <c r="Q12" s="77">
        <v>5301</v>
      </c>
      <c r="R12" s="55">
        <v>377</v>
      </c>
      <c r="S12" s="56">
        <v>5486.9768499999991</v>
      </c>
    </row>
    <row r="13" spans="1:19" ht="13.5" customHeight="1" x14ac:dyDescent="0.2">
      <c r="A13" s="54" t="s">
        <v>178</v>
      </c>
      <c r="B13" s="55">
        <v>377</v>
      </c>
      <c r="C13" s="56">
        <v>5841</v>
      </c>
      <c r="D13" s="55">
        <v>262</v>
      </c>
      <c r="E13" s="56">
        <v>3934</v>
      </c>
      <c r="F13" s="55">
        <v>271</v>
      </c>
      <c r="G13" s="56">
        <v>4316</v>
      </c>
      <c r="H13" s="55">
        <v>304</v>
      </c>
      <c r="I13" s="56">
        <v>4844</v>
      </c>
      <c r="J13" s="55">
        <v>310</v>
      </c>
      <c r="K13" s="71">
        <v>4683</v>
      </c>
      <c r="L13" s="58">
        <v>384</v>
      </c>
      <c r="M13" s="72">
        <v>7442</v>
      </c>
      <c r="N13" s="58">
        <v>370</v>
      </c>
      <c r="O13" s="73">
        <v>5439</v>
      </c>
      <c r="P13" s="76">
        <v>322.2</v>
      </c>
      <c r="Q13" s="77">
        <v>5291</v>
      </c>
      <c r="R13" s="55">
        <v>325</v>
      </c>
      <c r="S13" s="56">
        <v>4504.2298000000001</v>
      </c>
    </row>
    <row r="14" spans="1:19" ht="13.5" customHeight="1" x14ac:dyDescent="0.2">
      <c r="A14" s="54" t="s">
        <v>179</v>
      </c>
      <c r="B14" s="55">
        <v>115</v>
      </c>
      <c r="C14" s="56">
        <v>2852</v>
      </c>
      <c r="D14" s="55">
        <v>82</v>
      </c>
      <c r="E14" s="56">
        <v>1901</v>
      </c>
      <c r="F14" s="55">
        <v>69</v>
      </c>
      <c r="G14" s="56">
        <v>1323</v>
      </c>
      <c r="H14" s="55">
        <v>82</v>
      </c>
      <c r="I14" s="56">
        <v>1631</v>
      </c>
      <c r="J14" s="55">
        <v>62</v>
      </c>
      <c r="K14" s="71">
        <v>1209</v>
      </c>
      <c r="L14" s="58">
        <v>72</v>
      </c>
      <c r="M14" s="72">
        <v>1680</v>
      </c>
      <c r="N14" s="58">
        <v>61</v>
      </c>
      <c r="O14" s="73">
        <v>1323</v>
      </c>
      <c r="P14" s="76">
        <v>80.7</v>
      </c>
      <c r="Q14" s="77">
        <v>1648</v>
      </c>
      <c r="R14" s="55">
        <v>80</v>
      </c>
      <c r="S14" s="56">
        <v>1519.7352000000001</v>
      </c>
    </row>
    <row r="15" spans="1:19" ht="13.5" customHeight="1" x14ac:dyDescent="0.2">
      <c r="A15" s="54" t="s">
        <v>180</v>
      </c>
      <c r="B15" s="55">
        <v>194</v>
      </c>
      <c r="C15" s="56">
        <v>1224</v>
      </c>
      <c r="D15" s="55">
        <v>190</v>
      </c>
      <c r="E15" s="56">
        <v>1060</v>
      </c>
      <c r="F15" s="55">
        <v>259</v>
      </c>
      <c r="G15" s="56">
        <v>1373</v>
      </c>
      <c r="H15" s="55">
        <v>235</v>
      </c>
      <c r="I15" s="56">
        <v>1288</v>
      </c>
      <c r="J15" s="55">
        <v>173</v>
      </c>
      <c r="K15" s="71">
        <v>871</v>
      </c>
      <c r="L15" s="58">
        <v>202</v>
      </c>
      <c r="M15" s="72">
        <v>1111</v>
      </c>
      <c r="N15" s="58">
        <v>191</v>
      </c>
      <c r="O15" s="73">
        <v>1184</v>
      </c>
      <c r="P15" s="76">
        <v>202.4</v>
      </c>
      <c r="Q15" s="77">
        <v>1226</v>
      </c>
      <c r="R15" s="55">
        <v>215</v>
      </c>
      <c r="S15" s="56">
        <v>1306.2067750000012</v>
      </c>
    </row>
    <row r="16" spans="1:19" ht="13.5" customHeight="1" x14ac:dyDescent="0.2">
      <c r="A16" s="54" t="s">
        <v>181</v>
      </c>
      <c r="B16" s="55">
        <v>26</v>
      </c>
      <c r="C16" s="56">
        <v>98</v>
      </c>
      <c r="D16" s="55">
        <v>34</v>
      </c>
      <c r="E16" s="56">
        <v>101</v>
      </c>
      <c r="F16" s="55">
        <v>46</v>
      </c>
      <c r="G16" s="56">
        <v>139</v>
      </c>
      <c r="H16" s="55">
        <v>47</v>
      </c>
      <c r="I16" s="56">
        <v>133</v>
      </c>
      <c r="J16" s="55">
        <v>35</v>
      </c>
      <c r="K16" s="71">
        <v>98</v>
      </c>
      <c r="L16" s="58">
        <v>44</v>
      </c>
      <c r="M16" s="72">
        <v>116</v>
      </c>
      <c r="N16" s="58">
        <v>47</v>
      </c>
      <c r="O16" s="73">
        <v>140</v>
      </c>
      <c r="P16" s="76">
        <v>43.9</v>
      </c>
      <c r="Q16" s="77">
        <v>157</v>
      </c>
      <c r="R16" s="55">
        <v>49</v>
      </c>
      <c r="S16" s="56">
        <v>159.94304166666652</v>
      </c>
    </row>
    <row r="17" spans="1:19" ht="13.5" customHeight="1" x14ac:dyDescent="0.2">
      <c r="A17" s="54" t="s">
        <v>182</v>
      </c>
      <c r="B17" s="55">
        <v>247</v>
      </c>
      <c r="C17" s="56">
        <v>5687</v>
      </c>
      <c r="D17" s="55">
        <v>180</v>
      </c>
      <c r="E17" s="56">
        <v>3761</v>
      </c>
      <c r="F17" s="55">
        <v>190</v>
      </c>
      <c r="G17" s="56">
        <v>3928</v>
      </c>
      <c r="H17" s="55">
        <v>176</v>
      </c>
      <c r="I17" s="56">
        <v>3180</v>
      </c>
      <c r="J17" s="55">
        <v>217</v>
      </c>
      <c r="K17" s="71">
        <v>4131</v>
      </c>
      <c r="L17" s="58">
        <v>238</v>
      </c>
      <c r="M17" s="72">
        <v>5130</v>
      </c>
      <c r="N17" s="58">
        <v>255</v>
      </c>
      <c r="O17" s="73">
        <v>4581</v>
      </c>
      <c r="P17" s="76">
        <v>259.10000000000002</v>
      </c>
      <c r="Q17" s="77">
        <v>4177</v>
      </c>
      <c r="R17" s="55">
        <v>268</v>
      </c>
      <c r="S17" s="56">
        <v>3802.906341666665</v>
      </c>
    </row>
    <row r="18" spans="1:19" ht="13.5" customHeight="1" x14ac:dyDescent="0.2">
      <c r="A18" s="54" t="s">
        <v>183</v>
      </c>
      <c r="B18" s="55">
        <v>543</v>
      </c>
      <c r="C18" s="56">
        <v>6938</v>
      </c>
      <c r="D18" s="55">
        <v>440</v>
      </c>
      <c r="E18" s="56">
        <v>4907</v>
      </c>
      <c r="F18" s="55">
        <v>506</v>
      </c>
      <c r="G18" s="56">
        <v>6866</v>
      </c>
      <c r="H18" s="55">
        <v>440</v>
      </c>
      <c r="I18" s="56">
        <v>5655</v>
      </c>
      <c r="J18" s="55">
        <v>354</v>
      </c>
      <c r="K18" s="71">
        <v>4553</v>
      </c>
      <c r="L18" s="58">
        <v>413</v>
      </c>
      <c r="M18" s="72">
        <v>5926</v>
      </c>
      <c r="N18" s="58">
        <v>460</v>
      </c>
      <c r="O18" s="73">
        <v>6696</v>
      </c>
      <c r="P18" s="76">
        <v>409.9</v>
      </c>
      <c r="Q18" s="77">
        <v>5430</v>
      </c>
      <c r="R18" s="55">
        <v>446</v>
      </c>
      <c r="S18" s="56">
        <v>5615.3117000000002</v>
      </c>
    </row>
    <row r="19" spans="1:19" ht="13.5" customHeight="1" x14ac:dyDescent="0.2">
      <c r="A19" s="54" t="s">
        <v>184</v>
      </c>
      <c r="B19" s="55">
        <v>149</v>
      </c>
      <c r="C19" s="56">
        <v>1918</v>
      </c>
      <c r="D19" s="55">
        <v>126</v>
      </c>
      <c r="E19" s="56">
        <v>1550</v>
      </c>
      <c r="F19" s="55">
        <v>131</v>
      </c>
      <c r="G19" s="56">
        <v>1675</v>
      </c>
      <c r="H19" s="55">
        <v>111</v>
      </c>
      <c r="I19" s="56">
        <v>1399</v>
      </c>
      <c r="J19" s="55">
        <v>71</v>
      </c>
      <c r="K19" s="71">
        <v>805</v>
      </c>
      <c r="L19" s="58">
        <v>98</v>
      </c>
      <c r="M19" s="72">
        <v>1097</v>
      </c>
      <c r="N19" s="58">
        <v>96</v>
      </c>
      <c r="O19" s="73">
        <v>1251</v>
      </c>
      <c r="P19" s="76">
        <v>91.199999999999989</v>
      </c>
      <c r="Q19" s="77">
        <v>1145</v>
      </c>
      <c r="R19" s="55">
        <v>121</v>
      </c>
      <c r="S19" s="56">
        <v>1312.0581999999997</v>
      </c>
    </row>
    <row r="20" spans="1:19" ht="13.5" customHeight="1" x14ac:dyDescent="0.2">
      <c r="A20" s="54" t="s">
        <v>185</v>
      </c>
      <c r="B20" s="55">
        <v>7</v>
      </c>
      <c r="C20" s="56">
        <v>110</v>
      </c>
      <c r="D20" s="55">
        <v>6</v>
      </c>
      <c r="E20" s="56">
        <v>87</v>
      </c>
      <c r="F20" s="55">
        <v>8</v>
      </c>
      <c r="G20" s="56">
        <v>111</v>
      </c>
      <c r="H20" s="55">
        <v>16</v>
      </c>
      <c r="I20" s="56">
        <v>190</v>
      </c>
      <c r="J20" s="55">
        <v>11</v>
      </c>
      <c r="K20" s="71">
        <v>90</v>
      </c>
      <c r="L20" s="58">
        <v>12</v>
      </c>
      <c r="M20" s="72">
        <v>120</v>
      </c>
      <c r="N20" s="58">
        <v>15</v>
      </c>
      <c r="O20" s="73">
        <v>120</v>
      </c>
      <c r="P20" s="76">
        <v>20.999999999999996</v>
      </c>
      <c r="Q20" s="77">
        <v>160</v>
      </c>
      <c r="R20" s="55">
        <v>35</v>
      </c>
      <c r="S20" s="56">
        <v>180</v>
      </c>
    </row>
    <row r="21" spans="1:19" ht="13.5" customHeight="1" x14ac:dyDescent="0.2">
      <c r="A21" s="54" t="s">
        <v>186</v>
      </c>
      <c r="B21" s="55">
        <v>13</v>
      </c>
      <c r="C21" s="56">
        <v>130</v>
      </c>
      <c r="D21" s="55">
        <v>18</v>
      </c>
      <c r="E21" s="56">
        <v>173</v>
      </c>
      <c r="F21" s="55">
        <v>20</v>
      </c>
      <c r="G21" s="56">
        <v>217</v>
      </c>
      <c r="H21" s="55">
        <v>16</v>
      </c>
      <c r="I21" s="56">
        <v>182</v>
      </c>
      <c r="J21" s="55">
        <v>30</v>
      </c>
      <c r="K21" s="71">
        <v>225</v>
      </c>
      <c r="L21" s="58">
        <v>22</v>
      </c>
      <c r="M21" s="72">
        <v>250</v>
      </c>
      <c r="N21" s="58">
        <v>21</v>
      </c>
      <c r="O21" s="73">
        <v>199</v>
      </c>
      <c r="P21" s="76">
        <v>16.400000000000002</v>
      </c>
      <c r="Q21" s="77">
        <v>160</v>
      </c>
      <c r="R21" s="55">
        <v>23</v>
      </c>
      <c r="S21" s="56">
        <v>250</v>
      </c>
    </row>
    <row r="22" spans="1:19" ht="13.5" customHeight="1" x14ac:dyDescent="0.2">
      <c r="A22" s="54" t="s">
        <v>187</v>
      </c>
      <c r="B22" s="55">
        <v>8</v>
      </c>
      <c r="C22" s="56">
        <v>76</v>
      </c>
      <c r="D22" s="55">
        <v>12</v>
      </c>
      <c r="E22" s="56">
        <v>93</v>
      </c>
      <c r="F22" s="55">
        <v>8</v>
      </c>
      <c r="G22" s="56">
        <v>61</v>
      </c>
      <c r="H22" s="55">
        <v>9</v>
      </c>
      <c r="I22" s="56">
        <v>59</v>
      </c>
      <c r="J22" s="55">
        <v>3</v>
      </c>
      <c r="K22" s="71">
        <v>20</v>
      </c>
      <c r="L22" s="58">
        <v>4</v>
      </c>
      <c r="M22" s="72">
        <v>28</v>
      </c>
      <c r="N22" s="58">
        <v>4</v>
      </c>
      <c r="O22" s="73">
        <v>24</v>
      </c>
      <c r="P22" s="76">
        <v>5.0999999999999996</v>
      </c>
      <c r="Q22" s="77">
        <v>34</v>
      </c>
      <c r="R22" s="55">
        <v>16</v>
      </c>
      <c r="S22" s="56">
        <v>97.98397251184835</v>
      </c>
    </row>
    <row r="23" spans="1:19" ht="13.5" customHeight="1" x14ac:dyDescent="0.2">
      <c r="A23" s="54" t="s">
        <v>188</v>
      </c>
      <c r="B23" s="55">
        <v>38</v>
      </c>
      <c r="C23" s="56">
        <v>791</v>
      </c>
      <c r="D23" s="55">
        <v>54</v>
      </c>
      <c r="E23" s="56">
        <v>1011</v>
      </c>
      <c r="F23" s="55">
        <v>52</v>
      </c>
      <c r="G23" s="56">
        <v>1016</v>
      </c>
      <c r="H23" s="55">
        <v>81</v>
      </c>
      <c r="I23" s="56">
        <v>1299</v>
      </c>
      <c r="J23" s="55">
        <v>53</v>
      </c>
      <c r="K23" s="71">
        <v>709</v>
      </c>
      <c r="L23" s="58">
        <v>35</v>
      </c>
      <c r="M23" s="72">
        <v>617</v>
      </c>
      <c r="N23" s="58">
        <v>62</v>
      </c>
      <c r="O23" s="73">
        <v>1357</v>
      </c>
      <c r="P23" s="76">
        <v>42.499999999999993</v>
      </c>
      <c r="Q23" s="77">
        <v>748</v>
      </c>
      <c r="R23" s="55">
        <v>71</v>
      </c>
      <c r="S23" s="56">
        <v>1155.7375999999999</v>
      </c>
    </row>
    <row r="24" spans="1:19" ht="13.5" customHeight="1" x14ac:dyDescent="0.2">
      <c r="A24" s="54" t="s">
        <v>189</v>
      </c>
      <c r="B24" s="55">
        <v>5</v>
      </c>
      <c r="C24" s="56">
        <v>7</v>
      </c>
      <c r="D24" s="55">
        <v>3</v>
      </c>
      <c r="E24" s="56">
        <v>8</v>
      </c>
      <c r="F24" s="55">
        <v>6</v>
      </c>
      <c r="G24" s="56">
        <v>15</v>
      </c>
      <c r="H24" s="55">
        <v>6</v>
      </c>
      <c r="I24" s="56">
        <v>20</v>
      </c>
      <c r="J24" s="55">
        <v>4</v>
      </c>
      <c r="K24" s="71">
        <v>14</v>
      </c>
      <c r="L24" s="58">
        <v>3</v>
      </c>
      <c r="M24" s="72">
        <v>10</v>
      </c>
      <c r="N24" s="58">
        <v>3</v>
      </c>
      <c r="O24" s="73">
        <v>13</v>
      </c>
      <c r="P24" s="76">
        <v>2</v>
      </c>
      <c r="Q24" s="77">
        <v>6</v>
      </c>
      <c r="R24" s="55">
        <v>1</v>
      </c>
      <c r="S24" s="56">
        <v>4.5008000000000008</v>
      </c>
    </row>
    <row r="25" spans="1:19" ht="13.5" customHeight="1" x14ac:dyDescent="0.2">
      <c r="A25" s="54" t="s">
        <v>190</v>
      </c>
      <c r="B25" s="55">
        <v>212</v>
      </c>
      <c r="C25" s="56">
        <v>610</v>
      </c>
      <c r="D25" s="55">
        <v>137</v>
      </c>
      <c r="E25" s="56">
        <v>231</v>
      </c>
      <c r="F25" s="55">
        <v>183</v>
      </c>
      <c r="G25" s="56">
        <v>390</v>
      </c>
      <c r="H25" s="55">
        <v>140</v>
      </c>
      <c r="I25" s="56">
        <v>290</v>
      </c>
      <c r="J25" s="55">
        <v>143</v>
      </c>
      <c r="K25" s="71">
        <v>320</v>
      </c>
      <c r="L25" s="58">
        <v>241</v>
      </c>
      <c r="M25" s="72">
        <v>587</v>
      </c>
      <c r="N25" s="58">
        <v>208</v>
      </c>
      <c r="O25" s="73">
        <v>556</v>
      </c>
      <c r="P25" s="76">
        <v>163.19999999999999</v>
      </c>
      <c r="Q25" s="77">
        <v>499</v>
      </c>
      <c r="R25" s="55">
        <v>266</v>
      </c>
      <c r="S25" s="56">
        <v>722.66309999999999</v>
      </c>
    </row>
    <row r="26" spans="1:19" ht="13.5" customHeight="1" x14ac:dyDescent="0.2">
      <c r="A26" s="54" t="s">
        <v>191</v>
      </c>
      <c r="B26" s="55">
        <v>8</v>
      </c>
      <c r="C26" s="56">
        <v>89</v>
      </c>
      <c r="D26" s="55">
        <v>8</v>
      </c>
      <c r="E26" s="56">
        <v>100</v>
      </c>
      <c r="F26" s="55">
        <v>10</v>
      </c>
      <c r="G26" s="56">
        <v>117</v>
      </c>
      <c r="H26" s="55">
        <v>13</v>
      </c>
      <c r="I26" s="56">
        <v>153</v>
      </c>
      <c r="J26" s="55">
        <v>14</v>
      </c>
      <c r="K26" s="71">
        <v>172</v>
      </c>
      <c r="L26" s="58">
        <v>19</v>
      </c>
      <c r="M26" s="72">
        <v>224</v>
      </c>
      <c r="N26" s="58">
        <v>21</v>
      </c>
      <c r="O26" s="73">
        <v>264</v>
      </c>
      <c r="P26" s="76">
        <v>18.599999999999998</v>
      </c>
      <c r="Q26" s="77">
        <v>228</v>
      </c>
      <c r="R26" s="55">
        <v>19</v>
      </c>
      <c r="S26" s="56">
        <v>173.34530000000001</v>
      </c>
    </row>
    <row r="27" spans="1:19" ht="13.5" customHeight="1" x14ac:dyDescent="0.2">
      <c r="A27" s="54" t="s">
        <v>192</v>
      </c>
      <c r="B27" s="55">
        <v>162</v>
      </c>
      <c r="C27" s="56">
        <v>1883</v>
      </c>
      <c r="D27" s="55">
        <v>148</v>
      </c>
      <c r="E27" s="56">
        <v>1659</v>
      </c>
      <c r="F27" s="55">
        <v>160</v>
      </c>
      <c r="G27" s="56">
        <v>1562</v>
      </c>
      <c r="H27" s="55">
        <v>108</v>
      </c>
      <c r="I27" s="56">
        <v>1133</v>
      </c>
      <c r="J27" s="55">
        <v>80</v>
      </c>
      <c r="K27" s="71">
        <v>878</v>
      </c>
      <c r="L27" s="58">
        <v>87</v>
      </c>
      <c r="M27" s="72">
        <v>920</v>
      </c>
      <c r="N27" s="58">
        <v>91</v>
      </c>
      <c r="O27" s="73">
        <v>933</v>
      </c>
      <c r="P27" s="76">
        <v>90.1</v>
      </c>
      <c r="Q27" s="77">
        <v>906</v>
      </c>
      <c r="R27" s="55">
        <v>98</v>
      </c>
      <c r="S27" s="56">
        <v>931</v>
      </c>
    </row>
    <row r="28" spans="1:19" ht="16.5" customHeight="1" x14ac:dyDescent="0.2">
      <c r="A28" s="54" t="s">
        <v>193</v>
      </c>
      <c r="B28" s="55">
        <v>153</v>
      </c>
      <c r="C28" s="56">
        <v>1070</v>
      </c>
      <c r="D28" s="55">
        <v>152</v>
      </c>
      <c r="E28" s="56">
        <v>964</v>
      </c>
      <c r="F28" s="55">
        <v>164</v>
      </c>
      <c r="G28" s="56">
        <v>1351</v>
      </c>
      <c r="H28" s="55">
        <v>177</v>
      </c>
      <c r="I28" s="56">
        <v>1036</v>
      </c>
      <c r="J28" s="55">
        <v>158</v>
      </c>
      <c r="K28" s="71">
        <v>1270</v>
      </c>
      <c r="L28" s="58">
        <v>174</v>
      </c>
      <c r="M28" s="72">
        <v>1519</v>
      </c>
      <c r="N28" s="58">
        <v>210</v>
      </c>
      <c r="O28" s="73">
        <v>1592</v>
      </c>
      <c r="P28" s="76">
        <v>153.5</v>
      </c>
      <c r="Q28" s="77">
        <v>909</v>
      </c>
      <c r="R28" s="55">
        <v>155</v>
      </c>
      <c r="S28" s="56">
        <v>1000.9474833333325</v>
      </c>
    </row>
    <row r="29" spans="1:19" ht="16.5" customHeight="1" x14ac:dyDescent="0.2">
      <c r="A29" s="54" t="s">
        <v>194</v>
      </c>
      <c r="B29" s="55">
        <v>57</v>
      </c>
      <c r="C29" s="56">
        <v>369</v>
      </c>
      <c r="D29" s="55">
        <v>63</v>
      </c>
      <c r="E29" s="56">
        <v>475</v>
      </c>
      <c r="F29" s="55">
        <v>58</v>
      </c>
      <c r="G29" s="56">
        <v>452</v>
      </c>
      <c r="H29" s="55">
        <v>108</v>
      </c>
      <c r="I29" s="56">
        <v>1021</v>
      </c>
      <c r="J29" s="55">
        <v>61</v>
      </c>
      <c r="K29" s="71">
        <v>460</v>
      </c>
      <c r="L29" s="58">
        <v>14</v>
      </c>
      <c r="M29" s="72">
        <v>112</v>
      </c>
      <c r="N29" s="58">
        <v>48</v>
      </c>
      <c r="O29" s="73">
        <v>328</v>
      </c>
      <c r="P29" s="76">
        <v>43.099999999999994</v>
      </c>
      <c r="Q29" s="77">
        <v>320</v>
      </c>
      <c r="R29" s="55">
        <v>58</v>
      </c>
      <c r="S29" s="56">
        <v>413</v>
      </c>
    </row>
    <row r="30" spans="1:19" ht="16.5" customHeight="1" x14ac:dyDescent="0.2">
      <c r="A30" s="54" t="s">
        <v>195</v>
      </c>
      <c r="B30" s="55">
        <v>12</v>
      </c>
      <c r="C30" s="56">
        <v>225</v>
      </c>
      <c r="D30" s="55">
        <v>14</v>
      </c>
      <c r="E30" s="56">
        <v>206</v>
      </c>
      <c r="F30" s="55">
        <v>15</v>
      </c>
      <c r="G30" s="56">
        <v>235</v>
      </c>
      <c r="H30" s="55">
        <v>17</v>
      </c>
      <c r="I30" s="56">
        <v>240</v>
      </c>
      <c r="J30" s="55">
        <v>22</v>
      </c>
      <c r="K30" s="71">
        <v>300</v>
      </c>
      <c r="L30" s="58">
        <v>27</v>
      </c>
      <c r="M30" s="72">
        <v>400</v>
      </c>
      <c r="N30" s="58">
        <v>34</v>
      </c>
      <c r="O30" s="73">
        <v>449</v>
      </c>
      <c r="P30" s="76">
        <v>24.299999999999997</v>
      </c>
      <c r="Q30" s="77">
        <v>300</v>
      </c>
      <c r="R30" s="55">
        <v>40</v>
      </c>
      <c r="S30" s="56">
        <v>500</v>
      </c>
    </row>
    <row r="31" spans="1:19" x14ac:dyDescent="0.2">
      <c r="A31" s="54" t="s">
        <v>196</v>
      </c>
      <c r="B31" s="55">
        <v>181</v>
      </c>
      <c r="C31" s="56">
        <v>4682</v>
      </c>
      <c r="D31" s="55">
        <v>253</v>
      </c>
      <c r="E31" s="56">
        <v>5637</v>
      </c>
      <c r="F31" s="55">
        <v>170</v>
      </c>
      <c r="G31" s="56">
        <v>4550</v>
      </c>
      <c r="H31" s="55">
        <v>242</v>
      </c>
      <c r="I31" s="56">
        <v>6187</v>
      </c>
      <c r="J31" s="55">
        <v>225</v>
      </c>
      <c r="K31" s="71">
        <v>5558</v>
      </c>
      <c r="L31" s="58">
        <v>209</v>
      </c>
      <c r="M31" s="72">
        <v>4855</v>
      </c>
      <c r="N31" s="58">
        <v>241</v>
      </c>
      <c r="O31" s="73">
        <v>5797</v>
      </c>
      <c r="P31" s="76">
        <v>237</v>
      </c>
      <c r="Q31" s="77">
        <v>5241</v>
      </c>
      <c r="R31" s="55">
        <v>291</v>
      </c>
      <c r="S31" s="56">
        <v>7098</v>
      </c>
    </row>
    <row r="32" spans="1:19" x14ac:dyDescent="0.2">
      <c r="A32" s="54" t="s">
        <v>197</v>
      </c>
      <c r="B32" s="55">
        <v>121</v>
      </c>
      <c r="C32" s="56">
        <v>1108</v>
      </c>
      <c r="D32" s="55">
        <v>139</v>
      </c>
      <c r="E32" s="56">
        <v>1084</v>
      </c>
      <c r="F32" s="55">
        <v>125</v>
      </c>
      <c r="G32" s="56">
        <v>1127</v>
      </c>
      <c r="H32" s="55">
        <v>134</v>
      </c>
      <c r="I32" s="56">
        <v>1164</v>
      </c>
      <c r="J32" s="55">
        <v>93</v>
      </c>
      <c r="K32" s="71">
        <v>748</v>
      </c>
      <c r="L32" s="58">
        <v>96</v>
      </c>
      <c r="M32" s="72">
        <v>707</v>
      </c>
      <c r="N32" s="58">
        <v>108</v>
      </c>
      <c r="O32" s="73">
        <v>849</v>
      </c>
      <c r="P32" s="76">
        <v>102.89999999999998</v>
      </c>
      <c r="Q32" s="77">
        <v>801</v>
      </c>
      <c r="R32" s="55">
        <v>115</v>
      </c>
      <c r="S32" s="56">
        <v>882</v>
      </c>
    </row>
    <row r="33" spans="1:19" x14ac:dyDescent="0.2">
      <c r="A33" s="54" t="s">
        <v>198</v>
      </c>
      <c r="B33" s="55">
        <v>96</v>
      </c>
      <c r="C33" s="56">
        <v>1664</v>
      </c>
      <c r="D33" s="55">
        <v>76</v>
      </c>
      <c r="E33" s="56">
        <v>1148</v>
      </c>
      <c r="F33" s="55">
        <v>76</v>
      </c>
      <c r="G33" s="56">
        <v>1087</v>
      </c>
      <c r="H33" s="55">
        <v>62</v>
      </c>
      <c r="I33" s="56">
        <v>997</v>
      </c>
      <c r="J33" s="55">
        <v>51</v>
      </c>
      <c r="K33" s="71">
        <v>676</v>
      </c>
      <c r="L33" s="58">
        <v>67</v>
      </c>
      <c r="M33" s="72">
        <v>1023</v>
      </c>
      <c r="N33" s="58">
        <v>67</v>
      </c>
      <c r="O33" s="73">
        <v>987</v>
      </c>
      <c r="P33" s="76">
        <v>72.8</v>
      </c>
      <c r="Q33" s="77">
        <v>1224</v>
      </c>
      <c r="R33" s="55">
        <v>66</v>
      </c>
      <c r="S33" s="56">
        <v>1051</v>
      </c>
    </row>
    <row r="34" spans="1:19" x14ac:dyDescent="0.2">
      <c r="A34" s="54" t="s">
        <v>199</v>
      </c>
      <c r="B34" s="55">
        <v>139</v>
      </c>
      <c r="C34" s="56">
        <v>1339</v>
      </c>
      <c r="D34" s="55">
        <v>137</v>
      </c>
      <c r="E34" s="56">
        <v>1225</v>
      </c>
      <c r="F34" s="55">
        <v>145</v>
      </c>
      <c r="G34" s="56">
        <v>1533</v>
      </c>
      <c r="H34" s="55">
        <v>125</v>
      </c>
      <c r="I34" s="56">
        <v>1294</v>
      </c>
      <c r="J34" s="55">
        <v>107</v>
      </c>
      <c r="K34" s="71">
        <v>1017</v>
      </c>
      <c r="L34" s="58">
        <v>118</v>
      </c>
      <c r="M34" s="72">
        <v>1225</v>
      </c>
      <c r="N34" s="58">
        <v>109</v>
      </c>
      <c r="O34" s="73">
        <v>1127</v>
      </c>
      <c r="P34" s="76">
        <v>120.00000000000003</v>
      </c>
      <c r="Q34" s="77">
        <v>1339</v>
      </c>
      <c r="R34" s="55">
        <v>149</v>
      </c>
      <c r="S34" s="56">
        <v>1603</v>
      </c>
    </row>
    <row r="35" spans="1:19" x14ac:dyDescent="0.2">
      <c r="A35" s="54" t="s">
        <v>200</v>
      </c>
      <c r="B35" s="55">
        <v>607</v>
      </c>
      <c r="C35" s="56">
        <v>11246</v>
      </c>
      <c r="D35" s="55">
        <v>599</v>
      </c>
      <c r="E35" s="56">
        <v>12777</v>
      </c>
      <c r="F35" s="55">
        <v>589</v>
      </c>
      <c r="G35" s="56">
        <v>14522</v>
      </c>
      <c r="H35" s="55">
        <v>610</v>
      </c>
      <c r="I35" s="56">
        <v>15367</v>
      </c>
      <c r="J35" s="55">
        <v>648</v>
      </c>
      <c r="K35" s="71">
        <v>14868</v>
      </c>
      <c r="L35" s="58">
        <v>858</v>
      </c>
      <c r="M35" s="72">
        <v>19828</v>
      </c>
      <c r="N35" s="58">
        <v>1066</v>
      </c>
      <c r="O35" s="73">
        <v>21709</v>
      </c>
      <c r="P35" s="76">
        <v>1010.9000000000001</v>
      </c>
      <c r="Q35" s="77">
        <v>21561</v>
      </c>
      <c r="R35" s="55">
        <v>876</v>
      </c>
      <c r="S35" s="56">
        <v>20442</v>
      </c>
    </row>
    <row r="36" spans="1:19" x14ac:dyDescent="0.2">
      <c r="A36" s="54" t="s">
        <v>201</v>
      </c>
      <c r="B36" s="55">
        <v>445</v>
      </c>
      <c r="C36" s="56">
        <v>6685</v>
      </c>
      <c r="D36" s="55">
        <v>395</v>
      </c>
      <c r="E36" s="56">
        <v>5299</v>
      </c>
      <c r="F36" s="55">
        <v>529</v>
      </c>
      <c r="G36" s="56">
        <v>7759</v>
      </c>
      <c r="H36" s="55">
        <v>433</v>
      </c>
      <c r="I36" s="56">
        <v>6367</v>
      </c>
      <c r="J36" s="55">
        <v>409</v>
      </c>
      <c r="K36" s="71">
        <v>6167</v>
      </c>
      <c r="L36" s="58">
        <v>460</v>
      </c>
      <c r="M36" s="72">
        <v>7426</v>
      </c>
      <c r="N36" s="58">
        <v>512</v>
      </c>
      <c r="O36" s="73">
        <v>8074</v>
      </c>
      <c r="P36" s="76">
        <v>475.59999999999997</v>
      </c>
      <c r="Q36" s="77">
        <v>8115</v>
      </c>
      <c r="R36" s="55">
        <v>441</v>
      </c>
      <c r="S36" s="56">
        <v>7573</v>
      </c>
    </row>
    <row r="37" spans="1:19" x14ac:dyDescent="0.2">
      <c r="A37" s="54" t="s">
        <v>202</v>
      </c>
      <c r="B37" s="58">
        <v>0</v>
      </c>
      <c r="C37" s="55">
        <v>0</v>
      </c>
      <c r="D37" s="58">
        <v>0</v>
      </c>
      <c r="E37" s="55">
        <v>0</v>
      </c>
      <c r="F37" s="58">
        <v>0</v>
      </c>
      <c r="G37" s="55">
        <v>0</v>
      </c>
      <c r="H37" s="58">
        <v>0</v>
      </c>
      <c r="I37" s="55">
        <v>0</v>
      </c>
      <c r="J37" s="58">
        <v>0</v>
      </c>
      <c r="K37" s="71">
        <v>0</v>
      </c>
      <c r="L37" s="58">
        <v>0</v>
      </c>
      <c r="M37" s="72">
        <v>0</v>
      </c>
      <c r="N37" s="58">
        <v>0</v>
      </c>
      <c r="O37" s="73">
        <v>0</v>
      </c>
      <c r="P37" s="76">
        <v>119.6</v>
      </c>
      <c r="Q37" s="77">
        <v>316</v>
      </c>
      <c r="R37" s="58">
        <v>308.89999999999998</v>
      </c>
      <c r="S37" s="56">
        <v>831</v>
      </c>
    </row>
    <row r="38" spans="1:19" x14ac:dyDescent="0.2">
      <c r="A38" s="54" t="s">
        <v>203</v>
      </c>
      <c r="B38" s="55">
        <v>187</v>
      </c>
      <c r="C38" s="56">
        <v>1987</v>
      </c>
      <c r="D38" s="55">
        <v>125</v>
      </c>
      <c r="E38" s="56">
        <v>1263</v>
      </c>
      <c r="F38" s="55">
        <v>89</v>
      </c>
      <c r="G38" s="56">
        <v>861</v>
      </c>
      <c r="H38" s="55">
        <v>79</v>
      </c>
      <c r="I38" s="56">
        <v>812</v>
      </c>
      <c r="J38" s="55">
        <v>83</v>
      </c>
      <c r="K38" s="71">
        <v>750</v>
      </c>
      <c r="L38" s="58">
        <v>109</v>
      </c>
      <c r="M38" s="72">
        <v>1253</v>
      </c>
      <c r="N38" s="58">
        <v>90</v>
      </c>
      <c r="O38" s="73">
        <v>880</v>
      </c>
      <c r="P38" s="76">
        <v>83.7</v>
      </c>
      <c r="Q38" s="77">
        <v>787</v>
      </c>
      <c r="R38" s="55">
        <v>75</v>
      </c>
      <c r="S38" s="56">
        <v>736</v>
      </c>
    </row>
    <row r="39" spans="1:19" x14ac:dyDescent="0.2">
      <c r="A39" s="54" t="s">
        <v>204</v>
      </c>
      <c r="B39" s="55">
        <v>3</v>
      </c>
      <c r="C39" s="56">
        <v>18</v>
      </c>
      <c r="D39" s="55">
        <v>2</v>
      </c>
      <c r="E39" s="56">
        <v>8</v>
      </c>
      <c r="F39" s="55">
        <v>1</v>
      </c>
      <c r="G39" s="56">
        <v>4</v>
      </c>
      <c r="H39" s="55">
        <v>3</v>
      </c>
      <c r="I39" s="56">
        <v>17</v>
      </c>
      <c r="J39" s="55">
        <v>2</v>
      </c>
      <c r="K39" s="71">
        <v>18</v>
      </c>
      <c r="L39" s="58">
        <v>2</v>
      </c>
      <c r="M39" s="72">
        <v>37</v>
      </c>
      <c r="N39" s="58">
        <v>1</v>
      </c>
      <c r="O39" s="73">
        <v>5</v>
      </c>
      <c r="P39" s="76" t="s">
        <v>213</v>
      </c>
      <c r="Q39" s="77">
        <v>3</v>
      </c>
      <c r="R39" s="55">
        <v>1</v>
      </c>
      <c r="S39" s="56">
        <v>5</v>
      </c>
    </row>
    <row r="40" spans="1:19" x14ac:dyDescent="0.2">
      <c r="A40" s="54" t="s">
        <v>205</v>
      </c>
      <c r="B40" s="55">
        <v>60</v>
      </c>
      <c r="C40" s="56">
        <v>650</v>
      </c>
      <c r="D40" s="55">
        <v>67</v>
      </c>
      <c r="E40" s="56">
        <v>652</v>
      </c>
      <c r="F40" s="55">
        <v>73</v>
      </c>
      <c r="G40" s="56">
        <v>584</v>
      </c>
      <c r="H40" s="55">
        <v>79</v>
      </c>
      <c r="I40" s="56">
        <v>800</v>
      </c>
      <c r="J40" s="55">
        <v>71</v>
      </c>
      <c r="K40" s="71">
        <v>799</v>
      </c>
      <c r="L40" s="58">
        <v>72</v>
      </c>
      <c r="M40" s="72">
        <v>900</v>
      </c>
      <c r="N40" s="58">
        <v>70</v>
      </c>
      <c r="O40" s="73">
        <v>799</v>
      </c>
      <c r="P40" s="76">
        <v>64.899999999999991</v>
      </c>
      <c r="Q40" s="77">
        <v>1136</v>
      </c>
      <c r="R40" s="55">
        <v>80</v>
      </c>
      <c r="S40" s="56">
        <v>1220</v>
      </c>
    </row>
    <row r="41" spans="1:19" x14ac:dyDescent="0.2">
      <c r="A41" s="54" t="s">
        <v>206</v>
      </c>
      <c r="B41" s="55">
        <v>953</v>
      </c>
      <c r="C41" s="56">
        <v>14400</v>
      </c>
      <c r="D41" s="55">
        <v>918</v>
      </c>
      <c r="E41" s="56">
        <v>12840</v>
      </c>
      <c r="F41" s="55">
        <v>935</v>
      </c>
      <c r="G41" s="56">
        <v>14671</v>
      </c>
      <c r="H41" s="55">
        <v>734</v>
      </c>
      <c r="I41" s="56">
        <v>11117</v>
      </c>
      <c r="J41" s="71">
        <v>744</v>
      </c>
      <c r="K41" s="72">
        <v>11518</v>
      </c>
      <c r="L41" s="58">
        <v>781</v>
      </c>
      <c r="M41" s="72">
        <v>12586</v>
      </c>
      <c r="N41" s="58">
        <v>830</v>
      </c>
      <c r="O41" s="73">
        <v>12338</v>
      </c>
      <c r="P41" s="76">
        <v>761.4</v>
      </c>
      <c r="Q41" s="77">
        <v>11354</v>
      </c>
      <c r="R41" s="58">
        <v>827</v>
      </c>
      <c r="S41" s="56">
        <v>13150</v>
      </c>
    </row>
    <row r="42" spans="1:19" x14ac:dyDescent="0.2">
      <c r="A42" s="54" t="s">
        <v>207</v>
      </c>
      <c r="B42" s="55">
        <v>223</v>
      </c>
      <c r="C42" s="56">
        <v>2043</v>
      </c>
      <c r="D42" s="55">
        <v>198</v>
      </c>
      <c r="E42" s="56">
        <v>1438</v>
      </c>
      <c r="F42" s="55">
        <v>191</v>
      </c>
      <c r="G42" s="56">
        <v>1553</v>
      </c>
      <c r="H42" s="55">
        <v>157</v>
      </c>
      <c r="I42" s="56">
        <v>933</v>
      </c>
      <c r="J42" s="55">
        <v>124</v>
      </c>
      <c r="K42" s="71">
        <v>772</v>
      </c>
      <c r="L42" s="58">
        <v>148</v>
      </c>
      <c r="M42" s="72">
        <v>1003</v>
      </c>
      <c r="N42" s="58">
        <v>150</v>
      </c>
      <c r="O42" s="73">
        <v>1176</v>
      </c>
      <c r="P42" s="76">
        <v>170.2</v>
      </c>
      <c r="Q42" s="77">
        <v>1551</v>
      </c>
      <c r="R42" s="55">
        <v>176</v>
      </c>
      <c r="S42" s="56">
        <v>1444</v>
      </c>
    </row>
    <row r="43" spans="1:19" x14ac:dyDescent="0.2">
      <c r="A43" s="54" t="s">
        <v>208</v>
      </c>
      <c r="B43" s="55">
        <v>528</v>
      </c>
      <c r="C43" s="56">
        <v>12000</v>
      </c>
      <c r="D43" s="55">
        <v>521</v>
      </c>
      <c r="E43" s="56">
        <v>11580</v>
      </c>
      <c r="F43" s="55">
        <v>510</v>
      </c>
      <c r="G43" s="56">
        <v>11347</v>
      </c>
      <c r="H43" s="55">
        <v>464</v>
      </c>
      <c r="I43" s="56">
        <v>9026</v>
      </c>
      <c r="J43" s="55">
        <v>502</v>
      </c>
      <c r="K43" s="71">
        <v>10463</v>
      </c>
      <c r="L43" s="58">
        <v>494</v>
      </c>
      <c r="M43" s="72">
        <v>10920</v>
      </c>
      <c r="N43" s="58">
        <v>542</v>
      </c>
      <c r="O43" s="73">
        <v>11936</v>
      </c>
      <c r="P43" s="76">
        <v>496.90000000000003</v>
      </c>
      <c r="Q43" s="77">
        <v>10544</v>
      </c>
      <c r="R43" s="55">
        <v>510</v>
      </c>
      <c r="S43" s="56">
        <v>10196</v>
      </c>
    </row>
    <row r="44" spans="1:19" ht="13.5" thickBot="1" x14ac:dyDescent="0.25">
      <c r="A44" s="59" t="s">
        <v>209</v>
      </c>
      <c r="B44" s="55">
        <v>137</v>
      </c>
      <c r="C44" s="56">
        <v>4490</v>
      </c>
      <c r="D44" s="55">
        <v>134</v>
      </c>
      <c r="E44" s="56">
        <v>4885</v>
      </c>
      <c r="F44" s="55">
        <v>176</v>
      </c>
      <c r="G44" s="56">
        <v>5554</v>
      </c>
      <c r="H44" s="55">
        <v>204</v>
      </c>
      <c r="I44" s="56">
        <v>6398</v>
      </c>
      <c r="J44" s="55">
        <v>228</v>
      </c>
      <c r="K44" s="71">
        <v>6394</v>
      </c>
      <c r="L44" s="58">
        <v>271</v>
      </c>
      <c r="M44" s="72">
        <v>8880</v>
      </c>
      <c r="N44" s="58">
        <v>248</v>
      </c>
      <c r="O44" s="73">
        <v>6529</v>
      </c>
      <c r="P44" s="79">
        <v>376.7</v>
      </c>
      <c r="Q44" s="80">
        <v>10922</v>
      </c>
      <c r="R44" s="55">
        <v>493</v>
      </c>
      <c r="S44" s="56">
        <v>14120</v>
      </c>
    </row>
    <row r="45" spans="1:19" ht="21.75" customHeight="1" thickBot="1" x14ac:dyDescent="0.25">
      <c r="A45" s="60" t="s">
        <v>210</v>
      </c>
      <c r="B45" s="61">
        <v>7553</v>
      </c>
      <c r="C45" s="62">
        <v>111633</v>
      </c>
      <c r="D45" s="61">
        <v>6901</v>
      </c>
      <c r="E45" s="62">
        <v>96782</v>
      </c>
      <c r="F45" s="61">
        <v>7207</v>
      </c>
      <c r="G45" s="62">
        <v>106902</v>
      </c>
      <c r="H45" s="61">
        <v>6740</v>
      </c>
      <c r="I45" s="61">
        <v>99130</v>
      </c>
      <c r="J45" s="61">
        <f>SUM(J6:J44)</f>
        <v>6232</v>
      </c>
      <c r="K45" s="61">
        <f t="shared" ref="K45:Q45" si="0">SUM(K6:K44)</f>
        <v>92726</v>
      </c>
      <c r="L45" s="61">
        <f t="shared" si="0"/>
        <v>7043</v>
      </c>
      <c r="M45" s="61">
        <f t="shared" si="0"/>
        <v>113503</v>
      </c>
      <c r="N45" s="61">
        <f t="shared" si="0"/>
        <v>7522</v>
      </c>
      <c r="O45" s="61">
        <f t="shared" si="0"/>
        <v>114376</v>
      </c>
      <c r="P45" s="61">
        <f t="shared" si="0"/>
        <v>7452.9999999999991</v>
      </c>
      <c r="Q45" s="61">
        <f t="shared" si="0"/>
        <v>115663</v>
      </c>
      <c r="R45" s="61">
        <f>SUM(R6:R44)</f>
        <v>8090.9</v>
      </c>
      <c r="S45" s="62">
        <f>SUM(S6:S44)</f>
        <v>120805.62046417852</v>
      </c>
    </row>
    <row r="46" spans="1:19" x14ac:dyDescent="0.2">
      <c r="A46" s="63" t="s">
        <v>211</v>
      </c>
      <c r="B46" s="49"/>
      <c r="C46" s="49"/>
      <c r="D46" s="49"/>
      <c r="E46" s="49"/>
      <c r="F46" s="49"/>
      <c r="G46" s="49"/>
      <c r="H46" s="64"/>
      <c r="I46" s="64"/>
    </row>
    <row r="47" spans="1:19" x14ac:dyDescent="0.2">
      <c r="A47" s="65" t="s">
        <v>212</v>
      </c>
      <c r="B47" s="49"/>
      <c r="C47" s="49"/>
      <c r="D47" s="49"/>
      <c r="E47" s="49"/>
      <c r="F47" s="49"/>
      <c r="G47" s="49"/>
      <c r="H47" s="64"/>
      <c r="I47" s="64"/>
    </row>
    <row r="48" spans="1:19" x14ac:dyDescent="0.2">
      <c r="A48" s="65"/>
      <c r="B48" s="49"/>
      <c r="C48" s="49"/>
      <c r="D48" s="49"/>
      <c r="E48" s="49"/>
      <c r="F48" s="49"/>
      <c r="G48" s="49"/>
      <c r="H48" s="64"/>
      <c r="I48" s="64"/>
    </row>
    <row r="49" spans="1:9" x14ac:dyDescent="0.2">
      <c r="A49" s="49"/>
      <c r="B49" s="49"/>
      <c r="C49" s="49"/>
      <c r="D49" s="49"/>
      <c r="E49" s="49"/>
      <c r="F49" s="49"/>
      <c r="G49" s="49"/>
      <c r="H49" s="49"/>
      <c r="I49" s="49"/>
    </row>
    <row r="50" spans="1:9" x14ac:dyDescent="0.2">
      <c r="A50" s="49"/>
      <c r="B50" s="49"/>
      <c r="C50" s="49"/>
      <c r="D50" s="49"/>
      <c r="E50" s="49"/>
      <c r="F50" s="49"/>
      <c r="G50" s="49"/>
      <c r="H50" s="49"/>
      <c r="I50" s="49"/>
    </row>
    <row r="51" spans="1:9" x14ac:dyDescent="0.2">
      <c r="A51" s="49"/>
      <c r="B51" s="49"/>
      <c r="C51" s="49"/>
      <c r="D51" s="49"/>
      <c r="E51" s="49"/>
      <c r="F51" s="49"/>
      <c r="G51" s="49"/>
      <c r="H51" s="49"/>
      <c r="I51" s="49"/>
    </row>
    <row r="52" spans="1:9" x14ac:dyDescent="0.2">
      <c r="A52" s="49"/>
      <c r="B52" s="49"/>
      <c r="C52" s="49"/>
      <c r="D52" s="49"/>
      <c r="E52" s="49"/>
      <c r="F52" s="49"/>
      <c r="G52" s="49"/>
      <c r="H52" s="49"/>
      <c r="I52" s="49"/>
    </row>
    <row r="53" spans="1:9" x14ac:dyDescent="0.2">
      <c r="A53" s="49"/>
      <c r="B53" s="49"/>
      <c r="C53" s="49"/>
      <c r="D53" s="49"/>
      <c r="E53" s="49"/>
      <c r="F53" s="49"/>
      <c r="G53" s="49"/>
      <c r="H53" s="49"/>
      <c r="I53" s="49"/>
    </row>
    <row r="54" spans="1:9" x14ac:dyDescent="0.2">
      <c r="A54" s="49"/>
      <c r="B54" s="49"/>
      <c r="C54" s="49"/>
      <c r="D54" s="49"/>
      <c r="E54" s="49"/>
      <c r="F54" s="49"/>
      <c r="G54" s="49"/>
      <c r="H54" s="49"/>
      <c r="I54" s="49"/>
    </row>
    <row r="55" spans="1:9" x14ac:dyDescent="0.2">
      <c r="A55" s="49"/>
      <c r="B55" s="49"/>
      <c r="C55" s="49"/>
      <c r="D55" s="49"/>
      <c r="E55" s="49"/>
      <c r="F55" s="49"/>
      <c r="G55" s="49"/>
      <c r="H55" s="49"/>
      <c r="I55" s="49"/>
    </row>
  </sheetData>
  <mergeCells count="10">
    <mergeCell ref="R4:S4"/>
    <mergeCell ref="J4:K4"/>
    <mergeCell ref="L4:M4"/>
    <mergeCell ref="N4:O4"/>
    <mergeCell ref="P4:Q4"/>
    <mergeCell ref="H4:I4"/>
    <mergeCell ref="A4:A5"/>
    <mergeCell ref="B4:C4"/>
    <mergeCell ref="D4:E4"/>
    <mergeCell ref="F4:G4"/>
  </mergeCells>
  <pageMargins left="0.70866141732283472" right="0" top="0.15748031496062992" bottom="0.23622047244094491" header="0.15748031496062992" footer="0.15748031496062992"/>
  <pageSetup paperSize="9" scale="75" orientation="landscape" r:id="rId1"/>
  <headerFooter alignWithMargins="0">
    <oddHeader>&amp;C6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/>
  </sheetViews>
  <sheetFormatPr defaultColWidth="9.140625" defaultRowHeight="12.75" x14ac:dyDescent="0.2"/>
  <cols>
    <col min="1" max="1" width="17.85546875" style="49" customWidth="1"/>
    <col min="2" max="2" width="13.42578125" style="49" customWidth="1"/>
    <col min="3" max="16384" width="9.140625" style="49"/>
  </cols>
  <sheetData>
    <row r="1" spans="1:14" ht="22.5" customHeight="1" x14ac:dyDescent="0.25">
      <c r="A1" s="66" t="s">
        <v>334</v>
      </c>
      <c r="M1" s="64"/>
    </row>
    <row r="2" spans="1:14" ht="15" customHeight="1" x14ac:dyDescent="0.3">
      <c r="A2" s="337"/>
      <c r="C2" s="204"/>
      <c r="D2" s="204"/>
      <c r="E2" s="204"/>
      <c r="H2" s="204"/>
      <c r="I2" s="204"/>
      <c r="J2" s="204"/>
      <c r="K2" s="338"/>
      <c r="L2" s="205" t="s">
        <v>102</v>
      </c>
    </row>
    <row r="3" spans="1:14" ht="27" customHeight="1" x14ac:dyDescent="0.2">
      <c r="A3" s="339" t="s">
        <v>22</v>
      </c>
      <c r="B3" s="585" t="s">
        <v>219</v>
      </c>
      <c r="C3" s="581">
        <v>2004</v>
      </c>
      <c r="D3" s="581">
        <v>2005</v>
      </c>
      <c r="E3" s="581">
        <v>2006</v>
      </c>
      <c r="F3" s="581">
        <v>2007</v>
      </c>
      <c r="G3" s="581">
        <v>2008</v>
      </c>
      <c r="H3" s="581">
        <v>2009</v>
      </c>
      <c r="I3" s="581">
        <v>2010</v>
      </c>
      <c r="J3" s="581">
        <v>2011</v>
      </c>
      <c r="K3" s="581">
        <v>2012</v>
      </c>
      <c r="L3" s="581">
        <v>2013</v>
      </c>
    </row>
    <row r="4" spans="1:14" ht="41.25" customHeight="1" x14ac:dyDescent="0.2">
      <c r="A4" s="302" t="s">
        <v>63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</row>
    <row r="5" spans="1:14" ht="22.5" customHeight="1" x14ac:dyDescent="0.2">
      <c r="A5" s="340" t="s">
        <v>115</v>
      </c>
      <c r="B5" s="341">
        <v>261</v>
      </c>
      <c r="C5" s="342">
        <v>443.4172972972973</v>
      </c>
      <c r="D5" s="342">
        <v>148.46283783783784</v>
      </c>
      <c r="E5" s="342">
        <v>356.36594594594595</v>
      </c>
      <c r="F5" s="342">
        <v>347</v>
      </c>
      <c r="G5" s="342">
        <v>247</v>
      </c>
      <c r="H5" s="342">
        <v>259</v>
      </c>
      <c r="I5" s="342">
        <v>318</v>
      </c>
      <c r="J5" s="342">
        <v>304</v>
      </c>
      <c r="K5" s="342">
        <v>89</v>
      </c>
      <c r="L5" s="342">
        <v>245.7</v>
      </c>
    </row>
    <row r="6" spans="1:14" ht="22.5" customHeight="1" x14ac:dyDescent="0.2">
      <c r="A6" s="343" t="s">
        <v>114</v>
      </c>
      <c r="B6" s="341">
        <v>336</v>
      </c>
      <c r="C6" s="342">
        <v>315.69</v>
      </c>
      <c r="D6" s="342">
        <v>407.02189189189187</v>
      </c>
      <c r="E6" s="342">
        <v>341.9802702702703</v>
      </c>
      <c r="F6" s="342">
        <v>572</v>
      </c>
      <c r="G6" s="342">
        <v>260</v>
      </c>
      <c r="H6" s="342">
        <v>281</v>
      </c>
      <c r="I6" s="342">
        <v>374</v>
      </c>
      <c r="J6" s="342">
        <v>330</v>
      </c>
      <c r="K6" s="342">
        <v>224</v>
      </c>
      <c r="L6" s="342">
        <v>463.4</v>
      </c>
    </row>
    <row r="7" spans="1:14" ht="22.5" customHeight="1" x14ac:dyDescent="0.2">
      <c r="A7" s="343" t="s">
        <v>113</v>
      </c>
      <c r="B7" s="341">
        <v>242</v>
      </c>
      <c r="C7" s="342">
        <v>252.30378378378379</v>
      </c>
      <c r="D7" s="342">
        <v>727.29729729729729</v>
      </c>
      <c r="E7" s="342">
        <v>453.85540540540541</v>
      </c>
      <c r="F7" s="342">
        <v>165</v>
      </c>
      <c r="G7" s="342">
        <v>519</v>
      </c>
      <c r="H7" s="342">
        <v>352</v>
      </c>
      <c r="I7" s="342">
        <v>271</v>
      </c>
      <c r="J7" s="342">
        <v>373</v>
      </c>
      <c r="K7" s="342">
        <v>329</v>
      </c>
      <c r="L7" s="342">
        <v>337.8</v>
      </c>
    </row>
    <row r="8" spans="1:14" ht="22.5" customHeight="1" x14ac:dyDescent="0.2">
      <c r="A8" s="343" t="s">
        <v>112</v>
      </c>
      <c r="B8" s="341">
        <v>226</v>
      </c>
      <c r="C8" s="342">
        <v>296.67405405405407</v>
      </c>
      <c r="D8" s="342">
        <v>117.45797297297297</v>
      </c>
      <c r="E8" s="342">
        <v>89.071891891891894</v>
      </c>
      <c r="F8" s="342">
        <v>119</v>
      </c>
      <c r="G8" s="342">
        <v>54</v>
      </c>
      <c r="H8" s="342">
        <v>233</v>
      </c>
      <c r="I8" s="342">
        <v>138</v>
      </c>
      <c r="J8" s="342">
        <v>58</v>
      </c>
      <c r="K8" s="342">
        <v>238</v>
      </c>
      <c r="L8" s="342">
        <v>207.7</v>
      </c>
    </row>
    <row r="9" spans="1:14" ht="22.5" customHeight="1" x14ac:dyDescent="0.2">
      <c r="A9" s="343" t="s">
        <v>58</v>
      </c>
      <c r="B9" s="344">
        <v>159</v>
      </c>
      <c r="C9" s="342">
        <v>203.41762162162161</v>
      </c>
      <c r="D9" s="342">
        <v>126.24621621621621</v>
      </c>
      <c r="E9" s="342">
        <v>54.65054054054054</v>
      </c>
      <c r="F9" s="342">
        <v>139</v>
      </c>
      <c r="G9" s="342">
        <v>287</v>
      </c>
      <c r="H9" s="342">
        <v>178</v>
      </c>
      <c r="I9" s="342">
        <v>120</v>
      </c>
      <c r="J9" s="342">
        <v>114</v>
      </c>
      <c r="K9" s="342">
        <v>179</v>
      </c>
      <c r="L9" s="342">
        <v>52.4</v>
      </c>
    </row>
    <row r="10" spans="1:14" ht="22.5" customHeight="1" x14ac:dyDescent="0.2">
      <c r="A10" s="343" t="s">
        <v>111</v>
      </c>
      <c r="B10" s="344">
        <v>115</v>
      </c>
      <c r="C10" s="342">
        <v>131.47513513513513</v>
      </c>
      <c r="D10" s="342">
        <v>138.9604054054054</v>
      </c>
      <c r="E10" s="342">
        <v>101.66175675675676</v>
      </c>
      <c r="F10" s="342">
        <v>142</v>
      </c>
      <c r="G10" s="342">
        <v>170</v>
      </c>
      <c r="H10" s="342">
        <v>96</v>
      </c>
      <c r="I10" s="342">
        <v>60</v>
      </c>
      <c r="J10" s="342">
        <v>151</v>
      </c>
      <c r="K10" s="342">
        <v>74</v>
      </c>
      <c r="L10" s="342">
        <v>72.400000000000006</v>
      </c>
    </row>
    <row r="11" spans="1:14" ht="22.5" customHeight="1" x14ac:dyDescent="0.2">
      <c r="A11" s="343" t="s">
        <v>110</v>
      </c>
      <c r="B11" s="344">
        <v>120</v>
      </c>
      <c r="C11" s="342">
        <v>93.19891891891892</v>
      </c>
      <c r="D11" s="342">
        <v>173.59094594594595</v>
      </c>
      <c r="E11" s="342">
        <v>180.45108108108107</v>
      </c>
      <c r="F11" s="342">
        <v>123</v>
      </c>
      <c r="G11" s="342">
        <v>123</v>
      </c>
      <c r="H11" s="342">
        <v>147</v>
      </c>
      <c r="I11" s="342">
        <v>160</v>
      </c>
      <c r="J11" s="342">
        <v>93</v>
      </c>
      <c r="K11" s="342">
        <v>106</v>
      </c>
      <c r="L11" s="342">
        <v>66.3</v>
      </c>
    </row>
    <row r="12" spans="1:14" ht="22.5" customHeight="1" x14ac:dyDescent="0.2">
      <c r="A12" s="343" t="s">
        <v>109</v>
      </c>
      <c r="B12" s="344">
        <v>122</v>
      </c>
      <c r="C12" s="342">
        <v>45.944459459459459</v>
      </c>
      <c r="D12" s="342">
        <v>105.85625945945945</v>
      </c>
      <c r="E12" s="342">
        <v>87.468108108108112</v>
      </c>
      <c r="F12" s="342">
        <v>63</v>
      </c>
      <c r="G12" s="342">
        <v>73</v>
      </c>
      <c r="H12" s="342">
        <v>130</v>
      </c>
      <c r="I12" s="342">
        <v>156</v>
      </c>
      <c r="J12" s="342">
        <v>172</v>
      </c>
      <c r="K12" s="342">
        <v>76</v>
      </c>
      <c r="L12" s="342">
        <v>102.2</v>
      </c>
    </row>
    <row r="13" spans="1:14" ht="22.5" customHeight="1" x14ac:dyDescent="0.2">
      <c r="A13" s="343" t="s">
        <v>108</v>
      </c>
      <c r="B13" s="344">
        <v>81</v>
      </c>
      <c r="C13" s="342">
        <v>119.86175675675676</v>
      </c>
      <c r="D13" s="342">
        <v>233.47621621621622</v>
      </c>
      <c r="E13" s="342">
        <v>73.296486486486486</v>
      </c>
      <c r="F13" s="342">
        <v>71</v>
      </c>
      <c r="G13" s="342">
        <v>346</v>
      </c>
      <c r="H13" s="342">
        <v>73</v>
      </c>
      <c r="I13" s="342">
        <v>60</v>
      </c>
      <c r="J13" s="342">
        <v>44</v>
      </c>
      <c r="K13" s="342">
        <v>51</v>
      </c>
      <c r="L13" s="342">
        <v>37.799999999999997</v>
      </c>
    </row>
    <row r="14" spans="1:14" ht="22.5" customHeight="1" x14ac:dyDescent="0.2">
      <c r="A14" s="343" t="s">
        <v>107</v>
      </c>
      <c r="B14" s="344">
        <v>70</v>
      </c>
      <c r="C14" s="342">
        <v>36.134189189189186</v>
      </c>
      <c r="D14" s="342">
        <v>64.381756756756758</v>
      </c>
      <c r="E14" s="342">
        <v>59.913108108108105</v>
      </c>
      <c r="F14" s="342">
        <v>105</v>
      </c>
      <c r="G14" s="342">
        <v>60</v>
      </c>
      <c r="H14" s="342">
        <v>245</v>
      </c>
      <c r="I14" s="342">
        <v>45</v>
      </c>
      <c r="J14" s="342">
        <v>51</v>
      </c>
      <c r="K14" s="342">
        <v>47</v>
      </c>
      <c r="L14" s="342">
        <v>132</v>
      </c>
    </row>
    <row r="15" spans="1:14" ht="22.5" customHeight="1" x14ac:dyDescent="0.2">
      <c r="A15" s="343" t="s">
        <v>106</v>
      </c>
      <c r="B15" s="344">
        <v>80</v>
      </c>
      <c r="C15" s="342">
        <v>139.1614864864865</v>
      </c>
      <c r="D15" s="342">
        <v>48.01472972972973</v>
      </c>
      <c r="E15" s="342">
        <v>90.105270270270267</v>
      </c>
      <c r="F15" s="342">
        <v>45</v>
      </c>
      <c r="G15" s="342">
        <v>145</v>
      </c>
      <c r="H15" s="342">
        <v>184</v>
      </c>
      <c r="I15" s="342">
        <v>89</v>
      </c>
      <c r="J15" s="342">
        <v>71</v>
      </c>
      <c r="K15" s="342">
        <v>70</v>
      </c>
      <c r="L15" s="342">
        <v>227.13</v>
      </c>
      <c r="N15" s="345"/>
    </row>
    <row r="16" spans="1:14" ht="22.5" customHeight="1" x14ac:dyDescent="0.2">
      <c r="A16" s="343" t="s">
        <v>105</v>
      </c>
      <c r="B16" s="344">
        <v>199</v>
      </c>
      <c r="C16" s="346">
        <v>193.71486486486486</v>
      </c>
      <c r="D16" s="342">
        <v>83.263513513513516</v>
      </c>
      <c r="E16" s="342">
        <v>47.02578378378378</v>
      </c>
      <c r="F16" s="342">
        <v>63</v>
      </c>
      <c r="G16" s="342">
        <v>97</v>
      </c>
      <c r="H16" s="342">
        <v>212</v>
      </c>
      <c r="I16" s="342">
        <v>15</v>
      </c>
      <c r="J16" s="342">
        <v>184</v>
      </c>
      <c r="K16" s="342">
        <v>126</v>
      </c>
      <c r="L16" s="342">
        <v>105.2</v>
      </c>
    </row>
    <row r="17" spans="1:12" ht="28.5" customHeight="1" x14ac:dyDescent="0.2">
      <c r="A17" s="583" t="s">
        <v>220</v>
      </c>
      <c r="B17" s="584"/>
      <c r="C17" s="347">
        <f>SUM(C5:C16)</f>
        <v>2270.9935675675674</v>
      </c>
      <c r="D17" s="347">
        <f t="shared" ref="D17:J17" si="0">SUM(D5:D16)</f>
        <v>2374.0300432432432</v>
      </c>
      <c r="E17" s="347">
        <f t="shared" si="0"/>
        <v>1935.8456486486486</v>
      </c>
      <c r="F17" s="347">
        <f t="shared" si="0"/>
        <v>1954</v>
      </c>
      <c r="G17" s="347">
        <f t="shared" si="0"/>
        <v>2381</v>
      </c>
      <c r="H17" s="347">
        <f t="shared" si="0"/>
        <v>2390</v>
      </c>
      <c r="I17" s="347">
        <f t="shared" si="0"/>
        <v>1806</v>
      </c>
      <c r="J17" s="347">
        <f t="shared" si="0"/>
        <v>1945</v>
      </c>
      <c r="K17" s="347">
        <f>SUM(K5:K16)</f>
        <v>1609</v>
      </c>
      <c r="L17" s="347">
        <f>SUM(L5:L16)</f>
        <v>2050.0299999999997</v>
      </c>
    </row>
    <row r="18" spans="1:12" x14ac:dyDescent="0.2">
      <c r="A18" s="47" t="s">
        <v>101</v>
      </c>
    </row>
  </sheetData>
  <mergeCells count="12">
    <mergeCell ref="F3:F4"/>
    <mergeCell ref="G3:G4"/>
    <mergeCell ref="A17:B17"/>
    <mergeCell ref="B3:B4"/>
    <mergeCell ref="C3:C4"/>
    <mergeCell ref="D3:D4"/>
    <mergeCell ref="E3:E4"/>
    <mergeCell ref="H3:H4"/>
    <mergeCell ref="I3:I4"/>
    <mergeCell ref="J3:J4"/>
    <mergeCell ref="K3:K4"/>
    <mergeCell ref="L3:L4"/>
  </mergeCells>
  <pageMargins left="0.7" right="0.7" top="0.75" bottom="0.75" header="0.3" footer="0.3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2.75" x14ac:dyDescent="0.2"/>
  <cols>
    <col min="3" max="3" width="14.140625" customWidth="1"/>
    <col min="4" max="9" width="13.7109375" customWidth="1"/>
  </cols>
  <sheetData>
    <row r="1" spans="1:9" s="48" customFormat="1" ht="30" customHeight="1" x14ac:dyDescent="0.25">
      <c r="A1" s="16" t="s">
        <v>335</v>
      </c>
      <c r="B1" s="81"/>
    </row>
    <row r="2" spans="1:9" s="48" customFormat="1" ht="9" customHeight="1" x14ac:dyDescent="0.2"/>
    <row r="3" spans="1:9" s="48" customFormat="1" ht="30.75" customHeight="1" x14ac:dyDescent="0.2">
      <c r="A3" s="586" t="s">
        <v>222</v>
      </c>
      <c r="B3" s="586"/>
      <c r="C3" s="586"/>
      <c r="D3" s="586">
        <v>1995</v>
      </c>
      <c r="E3" s="586"/>
      <c r="F3" s="82" t="s">
        <v>223</v>
      </c>
      <c r="G3" s="82"/>
      <c r="H3" s="588" t="s">
        <v>224</v>
      </c>
      <c r="I3" s="589"/>
    </row>
    <row r="4" spans="1:9" s="48" customFormat="1" ht="30.75" customHeight="1" x14ac:dyDescent="0.2">
      <c r="A4" s="587"/>
      <c r="B4" s="587"/>
      <c r="C4" s="587"/>
      <c r="D4" s="17" t="s">
        <v>16</v>
      </c>
      <c r="E4" s="17" t="s">
        <v>40</v>
      </c>
      <c r="F4" s="17" t="s">
        <v>16</v>
      </c>
      <c r="G4" s="17" t="s">
        <v>40</v>
      </c>
      <c r="H4" s="17" t="s">
        <v>16</v>
      </c>
      <c r="I4" s="17" t="s">
        <v>40</v>
      </c>
    </row>
    <row r="5" spans="1:9" s="48" customFormat="1" ht="30.75" customHeight="1" x14ac:dyDescent="0.2">
      <c r="A5" s="20" t="s">
        <v>225</v>
      </c>
      <c r="B5" s="83"/>
      <c r="C5" s="84"/>
      <c r="D5" s="85">
        <v>76840</v>
      </c>
      <c r="E5" s="86">
        <v>41.2</v>
      </c>
      <c r="F5" s="85">
        <v>72000</v>
      </c>
      <c r="G5" s="87">
        <v>38.6</v>
      </c>
      <c r="H5" s="88">
        <v>-4840</v>
      </c>
      <c r="I5" s="89">
        <v>-6.3</v>
      </c>
    </row>
    <row r="6" spans="1:9" s="48" customFormat="1" ht="30.75" customHeight="1" x14ac:dyDescent="0.2">
      <c r="A6" s="20" t="s">
        <v>226</v>
      </c>
      <c r="B6" s="83"/>
      <c r="C6" s="90"/>
      <c r="D6" s="85">
        <v>3660</v>
      </c>
      <c r="E6" s="86">
        <v>2</v>
      </c>
      <c r="F6" s="85">
        <v>674</v>
      </c>
      <c r="G6" s="87">
        <v>0.4</v>
      </c>
      <c r="H6" s="88">
        <v>-2986</v>
      </c>
      <c r="I6" s="89">
        <v>-81.599999999999994</v>
      </c>
    </row>
    <row r="7" spans="1:9" s="48" customFormat="1" ht="30.75" customHeight="1" x14ac:dyDescent="0.2">
      <c r="A7" s="20" t="s">
        <v>227</v>
      </c>
      <c r="B7" s="83"/>
      <c r="C7" s="90"/>
      <c r="D7" s="85">
        <v>6000</v>
      </c>
      <c r="E7" s="91">
        <v>3.2</v>
      </c>
      <c r="F7" s="85">
        <v>8000</v>
      </c>
      <c r="G7" s="92">
        <v>4.3</v>
      </c>
      <c r="H7" s="88">
        <v>2000</v>
      </c>
      <c r="I7" s="93">
        <v>33.299999999999997</v>
      </c>
    </row>
    <row r="8" spans="1:9" s="19" customFormat="1" ht="30.75" customHeight="1" x14ac:dyDescent="0.2">
      <c r="A8" s="94" t="s">
        <v>228</v>
      </c>
      <c r="B8" s="95"/>
      <c r="C8" s="96"/>
      <c r="D8" s="97">
        <v>86500</v>
      </c>
      <c r="E8" s="98">
        <v>46.4</v>
      </c>
      <c r="F8" s="97">
        <v>80674</v>
      </c>
      <c r="G8" s="99">
        <v>43.3</v>
      </c>
      <c r="H8" s="100">
        <v>-5826</v>
      </c>
      <c r="I8" s="93" t="s">
        <v>229</v>
      </c>
    </row>
    <row r="9" spans="1:9" s="48" customFormat="1" ht="30.75" customHeight="1" x14ac:dyDescent="0.2">
      <c r="A9" s="20" t="s">
        <v>230</v>
      </c>
      <c r="B9" s="83"/>
      <c r="C9" s="90"/>
      <c r="D9" s="85">
        <v>57000</v>
      </c>
      <c r="E9" s="86">
        <v>30.6</v>
      </c>
      <c r="F9" s="85">
        <v>47200</v>
      </c>
      <c r="G9" s="87">
        <v>25.3</v>
      </c>
      <c r="H9" s="88">
        <v>-9800</v>
      </c>
      <c r="I9" s="89">
        <v>-17.2</v>
      </c>
    </row>
    <row r="10" spans="1:9" s="48" customFormat="1" ht="30.75" customHeight="1" x14ac:dyDescent="0.2">
      <c r="A10" s="101" t="s">
        <v>231</v>
      </c>
      <c r="B10" s="102"/>
      <c r="C10" s="90"/>
      <c r="D10" s="85">
        <v>4000</v>
      </c>
      <c r="E10" s="86">
        <v>2.1</v>
      </c>
      <c r="F10" s="85">
        <v>4500</v>
      </c>
      <c r="G10" s="87">
        <v>2.4</v>
      </c>
      <c r="H10" s="88">
        <v>500</v>
      </c>
      <c r="I10" s="89">
        <v>12.5</v>
      </c>
    </row>
    <row r="11" spans="1:9" s="48" customFormat="1" ht="30.75" customHeight="1" x14ac:dyDescent="0.2">
      <c r="A11" s="101" t="s">
        <v>232</v>
      </c>
      <c r="B11" s="102"/>
      <c r="C11" s="90"/>
      <c r="D11" s="85">
        <v>2600</v>
      </c>
      <c r="E11" s="91">
        <v>1.4</v>
      </c>
      <c r="F11" s="85">
        <v>2900</v>
      </c>
      <c r="G11" s="92">
        <v>1.6</v>
      </c>
      <c r="H11" s="88">
        <v>300</v>
      </c>
      <c r="I11" s="93">
        <v>11.5</v>
      </c>
    </row>
    <row r="12" spans="1:9" s="48" customFormat="1" ht="30.75" customHeight="1" x14ac:dyDescent="0.2">
      <c r="A12" s="101" t="s">
        <v>233</v>
      </c>
      <c r="B12" s="102"/>
      <c r="C12" s="90"/>
      <c r="D12" s="85">
        <v>36400</v>
      </c>
      <c r="E12" s="86">
        <v>19.5</v>
      </c>
      <c r="F12" s="85">
        <v>46500</v>
      </c>
      <c r="G12" s="87">
        <v>24.9</v>
      </c>
      <c r="H12" s="88">
        <v>10100</v>
      </c>
      <c r="I12" s="89">
        <v>27.7</v>
      </c>
    </row>
    <row r="13" spans="1:9" s="48" customFormat="1" ht="30.75" customHeight="1" x14ac:dyDescent="0.2">
      <c r="A13" s="20" t="s">
        <v>234</v>
      </c>
      <c r="B13" s="83"/>
      <c r="C13" s="90"/>
      <c r="D13" s="88" t="s">
        <v>229</v>
      </c>
      <c r="E13" s="93" t="s">
        <v>229</v>
      </c>
      <c r="F13" s="85">
        <v>4726</v>
      </c>
      <c r="G13" s="92">
        <v>2.5</v>
      </c>
      <c r="H13" s="88" t="s">
        <v>229</v>
      </c>
      <c r="I13" s="93" t="s">
        <v>229</v>
      </c>
    </row>
    <row r="14" spans="1:9" s="48" customFormat="1" ht="46.5" customHeight="1" x14ac:dyDescent="0.2">
      <c r="A14" s="590" t="s">
        <v>0</v>
      </c>
      <c r="B14" s="590"/>
      <c r="C14" s="590"/>
      <c r="D14" s="103">
        <v>186500</v>
      </c>
      <c r="E14" s="104">
        <v>100</v>
      </c>
      <c r="F14" s="103">
        <v>186500</v>
      </c>
      <c r="G14" s="104">
        <v>100</v>
      </c>
      <c r="H14" s="105"/>
      <c r="I14" s="105"/>
    </row>
    <row r="15" spans="1:9" s="48" customFormat="1" ht="30" customHeight="1" x14ac:dyDescent="0.2">
      <c r="A15" s="14" t="s">
        <v>235</v>
      </c>
      <c r="G15" s="106"/>
    </row>
    <row r="16" spans="1:9" s="48" customFormat="1" ht="9.75" customHeight="1" x14ac:dyDescent="0.2">
      <c r="A16" s="107"/>
    </row>
    <row r="17" spans="1:1" s="48" customFormat="1" ht="13.5" customHeight="1" x14ac:dyDescent="0.2">
      <c r="A17" s="108" t="s">
        <v>236</v>
      </c>
    </row>
    <row r="18" spans="1:1" s="48" customFormat="1" ht="13.5" customHeight="1" x14ac:dyDescent="0.2">
      <c r="A18" s="109"/>
    </row>
    <row r="19" spans="1:1" s="48" customFormat="1" ht="12.75" customHeight="1" x14ac:dyDescent="0.2"/>
  </sheetData>
  <mergeCells count="4">
    <mergeCell ref="A3:C4"/>
    <mergeCell ref="D3:E3"/>
    <mergeCell ref="H3:I3"/>
    <mergeCell ref="A14:C14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workbookViewId="0">
      <selection activeCell="J12" sqref="J12"/>
    </sheetView>
  </sheetViews>
  <sheetFormatPr defaultRowHeight="12.75" x14ac:dyDescent="0.2"/>
  <cols>
    <col min="2" max="2" width="18.7109375" bestFit="1" customWidth="1"/>
    <col min="3" max="3" width="10.7109375" bestFit="1" customWidth="1"/>
    <col min="4" max="4" width="11.28515625" bestFit="1" customWidth="1"/>
    <col min="5" max="5" width="7" bestFit="1" customWidth="1"/>
    <col min="7" max="7" width="8.85546875" customWidth="1"/>
    <col min="8" max="8" width="13.28515625" bestFit="1" customWidth="1"/>
  </cols>
  <sheetData>
    <row r="1" spans="1:9" x14ac:dyDescent="0.2">
      <c r="A1" s="591" t="s">
        <v>412</v>
      </c>
      <c r="B1" s="591"/>
      <c r="C1" s="591"/>
      <c r="D1" s="591"/>
      <c r="E1" s="591"/>
    </row>
    <row r="2" spans="1:9" ht="13.5" thickBot="1" x14ac:dyDescent="0.25"/>
    <row r="3" spans="1:9" ht="42" customHeight="1" thickBot="1" x14ac:dyDescent="0.25">
      <c r="A3" s="598" t="s">
        <v>22</v>
      </c>
      <c r="B3" s="600" t="s">
        <v>415</v>
      </c>
      <c r="C3" s="594" t="s">
        <v>413</v>
      </c>
      <c r="D3" s="595"/>
      <c r="E3" s="595"/>
      <c r="F3" s="596" t="s">
        <v>414</v>
      </c>
      <c r="G3" s="597"/>
      <c r="H3" s="602" t="s">
        <v>421</v>
      </c>
      <c r="I3" s="463"/>
    </row>
    <row r="4" spans="1:9" ht="18" customHeight="1" thickBot="1" x14ac:dyDescent="0.25">
      <c r="A4" s="599"/>
      <c r="B4" s="601"/>
      <c r="C4" s="466" t="s">
        <v>416</v>
      </c>
      <c r="D4" s="467" t="s">
        <v>417</v>
      </c>
      <c r="E4" s="467" t="s">
        <v>418</v>
      </c>
      <c r="F4" s="468" t="s">
        <v>419</v>
      </c>
      <c r="G4" s="465" t="s">
        <v>420</v>
      </c>
      <c r="H4" s="603"/>
      <c r="I4" s="463"/>
    </row>
    <row r="5" spans="1:9" x14ac:dyDescent="0.2">
      <c r="A5" s="455">
        <v>2004</v>
      </c>
      <c r="B5" s="469">
        <v>69698</v>
      </c>
      <c r="C5" s="469">
        <v>75.760000000000005</v>
      </c>
      <c r="D5" s="469">
        <v>8.2100000000000009</v>
      </c>
      <c r="E5" s="469">
        <v>10.85</v>
      </c>
      <c r="F5" s="469">
        <v>89</v>
      </c>
      <c r="G5" s="469">
        <v>98</v>
      </c>
      <c r="H5" s="456">
        <v>3.5</v>
      </c>
    </row>
    <row r="6" spans="1:9" x14ac:dyDescent="0.2">
      <c r="A6" s="457">
        <v>2005</v>
      </c>
      <c r="B6" s="464">
        <v>68351</v>
      </c>
      <c r="C6" s="464">
        <v>72.92</v>
      </c>
      <c r="D6" s="464">
        <v>7.61</v>
      </c>
      <c r="E6" s="464">
        <v>10.44</v>
      </c>
      <c r="F6" s="464">
        <v>88</v>
      </c>
      <c r="G6" s="464">
        <v>98</v>
      </c>
      <c r="H6" s="470">
        <v>3</v>
      </c>
    </row>
    <row r="7" spans="1:9" x14ac:dyDescent="0.2">
      <c r="A7" s="457">
        <v>2006</v>
      </c>
      <c r="B7" s="464">
        <v>66732</v>
      </c>
      <c r="C7" s="464">
        <v>71.17</v>
      </c>
      <c r="D7" s="464">
        <v>7.57</v>
      </c>
      <c r="E7" s="464">
        <v>10.64</v>
      </c>
      <c r="F7" s="464">
        <v>88</v>
      </c>
      <c r="G7" s="464">
        <v>95</v>
      </c>
      <c r="H7" s="458">
        <v>1.9</v>
      </c>
    </row>
    <row r="8" spans="1:9" x14ac:dyDescent="0.2">
      <c r="A8" s="457">
        <v>2007</v>
      </c>
      <c r="B8" s="464">
        <v>64260</v>
      </c>
      <c r="C8" s="464">
        <v>65.92</v>
      </c>
      <c r="D8" s="464">
        <v>6.78</v>
      </c>
      <c r="E8" s="464">
        <v>10.31</v>
      </c>
      <c r="F8" s="464">
        <v>91</v>
      </c>
      <c r="G8" s="464">
        <v>96</v>
      </c>
      <c r="H8" s="470">
        <v>1</v>
      </c>
    </row>
    <row r="9" spans="1:9" x14ac:dyDescent="0.2">
      <c r="A9" s="457">
        <v>2008</v>
      </c>
      <c r="B9" s="464">
        <v>62024</v>
      </c>
      <c r="C9" s="464">
        <v>73.08</v>
      </c>
      <c r="D9" s="464">
        <v>7.29</v>
      </c>
      <c r="E9" s="464">
        <v>9.98</v>
      </c>
      <c r="F9" s="464">
        <v>88</v>
      </c>
      <c r="G9" s="464">
        <v>99</v>
      </c>
      <c r="H9" s="458">
        <v>1.4</v>
      </c>
    </row>
    <row r="10" spans="1:9" x14ac:dyDescent="0.2">
      <c r="A10" s="457">
        <v>2009</v>
      </c>
      <c r="B10" s="464">
        <v>60380</v>
      </c>
      <c r="C10" s="464">
        <v>77.3</v>
      </c>
      <c r="D10" s="464">
        <v>7.74</v>
      </c>
      <c r="E10" s="464">
        <v>10.02</v>
      </c>
      <c r="F10" s="464">
        <v>87</v>
      </c>
      <c r="G10" s="464">
        <v>96</v>
      </c>
      <c r="H10" s="470">
        <v>2</v>
      </c>
    </row>
    <row r="11" spans="1:9" x14ac:dyDescent="0.2">
      <c r="A11" s="457">
        <v>2010</v>
      </c>
      <c r="B11" s="464">
        <v>58686</v>
      </c>
      <c r="C11" s="464">
        <v>74.39</v>
      </c>
      <c r="D11" s="464">
        <v>7.71</v>
      </c>
      <c r="E11" s="464">
        <v>10.37</v>
      </c>
      <c r="F11" s="464">
        <v>89</v>
      </c>
      <c r="G11" s="464">
        <v>94</v>
      </c>
      <c r="H11" s="458">
        <v>1.9</v>
      </c>
    </row>
    <row r="12" spans="1:9" x14ac:dyDescent="0.2">
      <c r="A12" s="457">
        <v>2011</v>
      </c>
      <c r="B12" s="464">
        <v>56668</v>
      </c>
      <c r="C12" s="464">
        <v>74.650000000000006</v>
      </c>
      <c r="D12" s="464">
        <v>7.68</v>
      </c>
      <c r="E12" s="471">
        <v>10.3</v>
      </c>
      <c r="F12" s="464">
        <v>88</v>
      </c>
      <c r="G12" s="464">
        <v>90</v>
      </c>
      <c r="H12" s="458">
        <v>0.2</v>
      </c>
    </row>
    <row r="13" spans="1:9" x14ac:dyDescent="0.2">
      <c r="A13" s="457">
        <v>2012</v>
      </c>
      <c r="B13" s="464">
        <v>54140</v>
      </c>
      <c r="C13" s="464">
        <v>72.91</v>
      </c>
      <c r="D13" s="464">
        <v>7.56</v>
      </c>
      <c r="E13" s="464">
        <v>10.38</v>
      </c>
      <c r="F13" s="464">
        <v>87</v>
      </c>
      <c r="G13" s="464">
        <v>92</v>
      </c>
      <c r="H13" s="458">
        <v>0.3</v>
      </c>
    </row>
    <row r="14" spans="1:9" ht="13.5" thickBot="1" x14ac:dyDescent="0.25">
      <c r="A14" s="459">
        <v>2013</v>
      </c>
      <c r="B14" s="472">
        <v>53464</v>
      </c>
      <c r="C14" s="472">
        <v>71.37</v>
      </c>
      <c r="D14" s="472">
        <v>7.57</v>
      </c>
      <c r="E14" s="472">
        <v>10.62</v>
      </c>
      <c r="F14" s="472">
        <v>89</v>
      </c>
      <c r="G14" s="472">
        <v>95</v>
      </c>
      <c r="H14" s="460">
        <v>0.2</v>
      </c>
    </row>
    <row r="16" spans="1:9" ht="27" customHeight="1" x14ac:dyDescent="0.2">
      <c r="A16" s="592" t="s">
        <v>422</v>
      </c>
      <c r="B16" s="593"/>
      <c r="C16" s="593"/>
      <c r="D16" s="593"/>
      <c r="E16" s="593"/>
      <c r="F16" s="593"/>
      <c r="G16" s="593"/>
      <c r="H16" s="593"/>
    </row>
  </sheetData>
  <mergeCells count="7">
    <mergeCell ref="A1:E1"/>
    <mergeCell ref="A16:H16"/>
    <mergeCell ref="C3:E3"/>
    <mergeCell ref="F3:G3"/>
    <mergeCell ref="A3:A4"/>
    <mergeCell ref="B3:B4"/>
    <mergeCell ref="H3:H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5"/>
  <sheetViews>
    <sheetView workbookViewId="0"/>
  </sheetViews>
  <sheetFormatPr defaultColWidth="5.5703125" defaultRowHeight="12.75" x14ac:dyDescent="0.2"/>
  <cols>
    <col min="1" max="1" width="7" style="49" customWidth="1"/>
    <col min="2" max="2" width="14.7109375" style="49" customWidth="1"/>
    <col min="3" max="14" width="9.42578125" style="49" customWidth="1"/>
    <col min="15" max="15" width="11.28515625" style="49" customWidth="1"/>
    <col min="16" max="16384" width="5.5703125" style="49"/>
  </cols>
  <sheetData>
    <row r="1" spans="1:46" ht="22.5" customHeight="1" x14ac:dyDescent="0.25">
      <c r="A1" s="66" t="s">
        <v>336</v>
      </c>
    </row>
    <row r="2" spans="1:46" ht="17.25" customHeight="1" x14ac:dyDescent="0.2">
      <c r="N2" s="186"/>
      <c r="O2" s="348" t="s">
        <v>100</v>
      </c>
    </row>
    <row r="3" spans="1:46" ht="40.5" customHeight="1" x14ac:dyDescent="0.2">
      <c r="A3" s="606" t="s">
        <v>22</v>
      </c>
      <c r="B3" s="606"/>
      <c r="C3" s="349" t="s">
        <v>115</v>
      </c>
      <c r="D3" s="349" t="s">
        <v>114</v>
      </c>
      <c r="E3" s="349" t="s">
        <v>113</v>
      </c>
      <c r="F3" s="349" t="s">
        <v>112</v>
      </c>
      <c r="G3" s="349" t="s">
        <v>58</v>
      </c>
      <c r="H3" s="349" t="s">
        <v>111</v>
      </c>
      <c r="I3" s="349" t="s">
        <v>110</v>
      </c>
      <c r="J3" s="349" t="s">
        <v>109</v>
      </c>
      <c r="K3" s="349" t="s">
        <v>108</v>
      </c>
      <c r="L3" s="349" t="s">
        <v>107</v>
      </c>
      <c r="M3" s="349" t="s">
        <v>106</v>
      </c>
      <c r="N3" s="349" t="s">
        <v>105</v>
      </c>
      <c r="O3" s="350" t="s">
        <v>104</v>
      </c>
    </row>
    <row r="4" spans="1:46" s="354" customFormat="1" ht="19.5" customHeight="1" x14ac:dyDescent="0.2">
      <c r="A4" s="607">
        <v>2003</v>
      </c>
      <c r="B4" s="351" t="s">
        <v>84</v>
      </c>
      <c r="C4" s="352">
        <v>27.7</v>
      </c>
      <c r="D4" s="352">
        <v>28.1</v>
      </c>
      <c r="E4" s="352">
        <v>27.9</v>
      </c>
      <c r="F4" s="352">
        <v>27.2</v>
      </c>
      <c r="G4" s="352">
        <v>26.5</v>
      </c>
      <c r="H4" s="352">
        <v>25.4</v>
      </c>
      <c r="I4" s="352">
        <v>23.9</v>
      </c>
      <c r="J4" s="352">
        <v>23.1</v>
      </c>
      <c r="K4" s="352">
        <v>23.4</v>
      </c>
      <c r="L4" s="352">
        <v>23.9</v>
      </c>
      <c r="M4" s="352">
        <v>25.5</v>
      </c>
      <c r="N4" s="352">
        <v>26.7</v>
      </c>
      <c r="O4" s="353">
        <v>25.8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</row>
    <row r="5" spans="1:46" s="354" customFormat="1" ht="27.75" customHeight="1" x14ac:dyDescent="0.2">
      <c r="A5" s="608"/>
      <c r="B5" s="355" t="s">
        <v>83</v>
      </c>
      <c r="C5" s="356">
        <v>-0.3</v>
      </c>
      <c r="D5" s="356">
        <v>-0.4</v>
      </c>
      <c r="E5" s="356">
        <v>-0.1</v>
      </c>
      <c r="F5" s="356">
        <v>-0.1</v>
      </c>
      <c r="G5" s="356">
        <v>-0.4</v>
      </c>
      <c r="H5" s="356">
        <v>-0.4</v>
      </c>
      <c r="I5" s="356">
        <v>0.1</v>
      </c>
      <c r="J5" s="356">
        <v>0.4</v>
      </c>
      <c r="K5" s="356">
        <v>0.1</v>
      </c>
      <c r="L5" s="356">
        <v>0.2</v>
      </c>
      <c r="M5" s="356">
        <v>-0.3</v>
      </c>
      <c r="N5" s="356">
        <v>-0.1</v>
      </c>
      <c r="O5" s="357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</row>
    <row r="6" spans="1:46" s="354" customFormat="1" ht="19.5" customHeight="1" x14ac:dyDescent="0.2">
      <c r="A6" s="608">
        <v>2004</v>
      </c>
      <c r="B6" s="351" t="s">
        <v>84</v>
      </c>
      <c r="C6" s="352">
        <v>26.9</v>
      </c>
      <c r="D6" s="352">
        <v>28.6</v>
      </c>
      <c r="E6" s="352">
        <v>27.7</v>
      </c>
      <c r="F6" s="352">
        <v>27.7</v>
      </c>
      <c r="G6" s="352">
        <v>27.3</v>
      </c>
      <c r="H6" s="352">
        <v>24.6</v>
      </c>
      <c r="I6" s="352">
        <v>23.9</v>
      </c>
      <c r="J6" s="352">
        <v>23.6</v>
      </c>
      <c r="K6" s="352">
        <v>23.4</v>
      </c>
      <c r="L6" s="352">
        <v>24</v>
      </c>
      <c r="M6" s="352">
        <v>25.3</v>
      </c>
      <c r="N6" s="352">
        <v>26.5</v>
      </c>
      <c r="O6" s="353">
        <v>25.8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</row>
    <row r="7" spans="1:46" s="354" customFormat="1" ht="27.75" customHeight="1" x14ac:dyDescent="0.2">
      <c r="A7" s="608"/>
      <c r="B7" s="355" t="s">
        <v>83</v>
      </c>
      <c r="C7" s="356">
        <v>0.5</v>
      </c>
      <c r="D7" s="356">
        <v>-0.9</v>
      </c>
      <c r="E7" s="356">
        <v>0.1</v>
      </c>
      <c r="F7" s="356">
        <v>-0.6</v>
      </c>
      <c r="G7" s="356">
        <v>-1.2</v>
      </c>
      <c r="H7" s="356">
        <v>0.4</v>
      </c>
      <c r="I7" s="356">
        <v>0.1</v>
      </c>
      <c r="J7" s="356">
        <v>-0.1</v>
      </c>
      <c r="K7" s="356">
        <v>0.1</v>
      </c>
      <c r="L7" s="356">
        <v>0.1</v>
      </c>
      <c r="M7" s="356">
        <v>-0.1</v>
      </c>
      <c r="N7" s="356">
        <v>0.1</v>
      </c>
      <c r="O7" s="35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</row>
    <row r="8" spans="1:46" ht="19.5" customHeight="1" x14ac:dyDescent="0.2">
      <c r="A8" s="608">
        <v>2005</v>
      </c>
      <c r="B8" s="351" t="s">
        <v>84</v>
      </c>
      <c r="C8" s="352">
        <v>27.8</v>
      </c>
      <c r="D8" s="352">
        <v>28.6</v>
      </c>
      <c r="E8" s="352">
        <v>28</v>
      </c>
      <c r="F8" s="352">
        <v>27.4</v>
      </c>
      <c r="G8" s="352">
        <v>26.5</v>
      </c>
      <c r="H8" s="352">
        <v>25</v>
      </c>
      <c r="I8" s="352">
        <v>24.1</v>
      </c>
      <c r="J8" s="352">
        <v>24</v>
      </c>
      <c r="K8" s="352">
        <v>23.5</v>
      </c>
      <c r="L8" s="352">
        <v>24.9</v>
      </c>
      <c r="M8" s="352">
        <v>24.9</v>
      </c>
      <c r="N8" s="352">
        <v>26.3</v>
      </c>
      <c r="O8" s="353">
        <v>25.9</v>
      </c>
    </row>
    <row r="9" spans="1:46" s="354" customFormat="1" ht="25.5" customHeight="1" x14ac:dyDescent="0.25">
      <c r="A9" s="608"/>
      <c r="B9" s="355" t="s">
        <v>83</v>
      </c>
      <c r="C9" s="356">
        <v>-0.4</v>
      </c>
      <c r="D9" s="356">
        <v>-0.9</v>
      </c>
      <c r="E9" s="356">
        <v>-0.2</v>
      </c>
      <c r="F9" s="356">
        <v>-0.3</v>
      </c>
      <c r="G9" s="356">
        <v>-0.4</v>
      </c>
      <c r="H9" s="356">
        <v>0</v>
      </c>
      <c r="I9" s="356">
        <v>-0.1</v>
      </c>
      <c r="J9" s="356">
        <v>-0.5</v>
      </c>
      <c r="K9" s="356">
        <v>0</v>
      </c>
      <c r="L9" s="356">
        <v>-0.8</v>
      </c>
      <c r="M9" s="356">
        <v>0.3</v>
      </c>
      <c r="N9" s="356">
        <v>0.3</v>
      </c>
      <c r="O9" s="35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</row>
    <row r="10" spans="1:46" ht="19.5" customHeight="1" x14ac:dyDescent="0.2">
      <c r="A10" s="608">
        <v>2006</v>
      </c>
      <c r="B10" s="351" t="s">
        <v>84</v>
      </c>
      <c r="C10" s="352">
        <v>27.7</v>
      </c>
      <c r="D10" s="352">
        <v>27.1</v>
      </c>
      <c r="E10" s="352">
        <v>27.5</v>
      </c>
      <c r="F10" s="352">
        <v>27.5</v>
      </c>
      <c r="G10" s="352">
        <v>27.3</v>
      </c>
      <c r="H10" s="352">
        <v>24.5</v>
      </c>
      <c r="I10" s="352">
        <v>24.1</v>
      </c>
      <c r="J10" s="352">
        <v>23.5</v>
      </c>
      <c r="K10" s="352">
        <v>23.8</v>
      </c>
      <c r="L10" s="352">
        <v>24.1</v>
      </c>
      <c r="M10" s="352">
        <v>25.1</v>
      </c>
      <c r="N10" s="352">
        <v>26.7</v>
      </c>
      <c r="O10" s="353">
        <v>25.7</v>
      </c>
    </row>
    <row r="11" spans="1:46" s="354" customFormat="1" ht="25.5" customHeight="1" x14ac:dyDescent="0.25">
      <c r="A11" s="608"/>
      <c r="B11" s="355" t="s">
        <v>83</v>
      </c>
      <c r="C11" s="356">
        <v>-0.3</v>
      </c>
      <c r="D11" s="356">
        <v>0.6</v>
      </c>
      <c r="E11" s="356">
        <v>0.3</v>
      </c>
      <c r="F11" s="356">
        <v>-0.4</v>
      </c>
      <c r="G11" s="356">
        <v>-1.2</v>
      </c>
      <c r="H11" s="356">
        <v>0.5</v>
      </c>
      <c r="I11" s="356">
        <v>-0.1</v>
      </c>
      <c r="J11" s="356">
        <v>0</v>
      </c>
      <c r="K11" s="356">
        <v>-0.3</v>
      </c>
      <c r="L11" s="356">
        <v>0</v>
      </c>
      <c r="M11" s="356">
        <v>0.1</v>
      </c>
      <c r="N11" s="356">
        <v>-0.1</v>
      </c>
      <c r="O11" s="35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</row>
    <row r="12" spans="1:46" s="354" customFormat="1" ht="19.5" customHeight="1" x14ac:dyDescent="0.2">
      <c r="A12" s="608">
        <v>2007</v>
      </c>
      <c r="B12" s="351" t="s">
        <v>84</v>
      </c>
      <c r="C12" s="352">
        <v>27.7</v>
      </c>
      <c r="D12" s="352">
        <v>28.6</v>
      </c>
      <c r="E12" s="352">
        <v>27.2</v>
      </c>
      <c r="F12" s="352">
        <v>26.8</v>
      </c>
      <c r="G12" s="352">
        <v>26.2</v>
      </c>
      <c r="H12" s="352">
        <v>25.3</v>
      </c>
      <c r="I12" s="360">
        <v>24.3</v>
      </c>
      <c r="J12" s="352">
        <v>23.8</v>
      </c>
      <c r="K12" s="352">
        <v>23.6</v>
      </c>
      <c r="L12" s="352">
        <v>24</v>
      </c>
      <c r="M12" s="352">
        <v>25.5</v>
      </c>
      <c r="N12" s="352">
        <v>26.1</v>
      </c>
      <c r="O12" s="353">
        <v>25.8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</row>
    <row r="13" spans="1:46" s="354" customFormat="1" ht="25.5" customHeight="1" x14ac:dyDescent="0.25">
      <c r="A13" s="608"/>
      <c r="B13" s="355" t="s">
        <v>83</v>
      </c>
      <c r="C13" s="356">
        <v>0.3</v>
      </c>
      <c r="D13" s="356">
        <v>0.9</v>
      </c>
      <c r="E13" s="356">
        <v>-0.6</v>
      </c>
      <c r="F13" s="356">
        <v>-0.3</v>
      </c>
      <c r="G13" s="356">
        <v>0.1</v>
      </c>
      <c r="H13" s="356">
        <v>0.3</v>
      </c>
      <c r="I13" s="356">
        <v>0.3</v>
      </c>
      <c r="J13" s="356">
        <v>0.3</v>
      </c>
      <c r="K13" s="356">
        <v>0.1</v>
      </c>
      <c r="L13" s="356">
        <v>-0.1</v>
      </c>
      <c r="M13" s="356">
        <v>0.3</v>
      </c>
      <c r="N13" s="356">
        <v>-0.5</v>
      </c>
      <c r="O13" s="35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</row>
    <row r="14" spans="1:46" ht="19.5" customHeight="1" x14ac:dyDescent="0.2">
      <c r="A14" s="608">
        <v>2008</v>
      </c>
      <c r="B14" s="351" t="s">
        <v>84</v>
      </c>
      <c r="C14" s="352">
        <v>26.8</v>
      </c>
      <c r="D14" s="352">
        <v>27.7</v>
      </c>
      <c r="E14" s="352">
        <v>27.2</v>
      </c>
      <c r="F14" s="352">
        <v>27</v>
      </c>
      <c r="G14" s="352">
        <v>26.4</v>
      </c>
      <c r="H14" s="352">
        <v>25.2</v>
      </c>
      <c r="I14" s="360">
        <v>23.6</v>
      </c>
      <c r="J14" s="352">
        <v>23.5</v>
      </c>
      <c r="K14" s="352">
        <v>23.9</v>
      </c>
      <c r="L14" s="352">
        <v>24.3</v>
      </c>
      <c r="M14" s="352">
        <v>26.1</v>
      </c>
      <c r="N14" s="352">
        <v>27.7</v>
      </c>
      <c r="O14" s="353">
        <v>25.8</v>
      </c>
    </row>
    <row r="15" spans="1:46" s="354" customFormat="1" ht="27" customHeight="1" x14ac:dyDescent="0.25">
      <c r="A15" s="608"/>
      <c r="B15" s="355" t="s">
        <v>83</v>
      </c>
      <c r="C15" s="356">
        <v>-0.6</v>
      </c>
      <c r="D15" s="356">
        <v>0</v>
      </c>
      <c r="E15" s="356">
        <v>-0.6</v>
      </c>
      <c r="F15" s="356">
        <v>-0.1</v>
      </c>
      <c r="G15" s="356">
        <v>0.3</v>
      </c>
      <c r="H15" s="356">
        <v>0.2</v>
      </c>
      <c r="I15" s="356">
        <v>-0.4</v>
      </c>
      <c r="J15" s="356">
        <v>0</v>
      </c>
      <c r="K15" s="356">
        <v>0.4</v>
      </c>
      <c r="L15" s="356">
        <v>0.2</v>
      </c>
      <c r="M15" s="356">
        <v>0.9</v>
      </c>
      <c r="N15" s="356">
        <v>1.1000000000000001</v>
      </c>
      <c r="O15" s="35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</row>
    <row r="16" spans="1:46" s="354" customFormat="1" ht="19.5" customHeight="1" x14ac:dyDescent="0.2">
      <c r="A16" s="608">
        <v>2009</v>
      </c>
      <c r="B16" s="351" t="s">
        <v>84</v>
      </c>
      <c r="C16" s="352">
        <v>29.5</v>
      </c>
      <c r="D16" s="352">
        <v>28.5</v>
      </c>
      <c r="E16" s="352">
        <v>28.7</v>
      </c>
      <c r="F16" s="352">
        <v>28.3</v>
      </c>
      <c r="G16" s="352">
        <v>27.1</v>
      </c>
      <c r="H16" s="352">
        <v>26.1</v>
      </c>
      <c r="I16" s="360">
        <v>25.1</v>
      </c>
      <c r="J16" s="352">
        <v>24.1</v>
      </c>
      <c r="K16" s="352">
        <v>24.1</v>
      </c>
      <c r="L16" s="352">
        <v>24.8</v>
      </c>
      <c r="M16" s="352">
        <v>25.8</v>
      </c>
      <c r="N16" s="352">
        <v>27.6</v>
      </c>
      <c r="O16" s="353">
        <v>26.6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</row>
    <row r="17" spans="1:46" s="354" customFormat="1" ht="27" customHeight="1" x14ac:dyDescent="0.2">
      <c r="A17" s="608"/>
      <c r="B17" s="355" t="s">
        <v>83</v>
      </c>
      <c r="C17" s="356">
        <v>2.1</v>
      </c>
      <c r="D17" s="356">
        <v>0.8</v>
      </c>
      <c r="E17" s="356">
        <v>0.9</v>
      </c>
      <c r="F17" s="356">
        <v>1.2</v>
      </c>
      <c r="G17" s="356">
        <v>1</v>
      </c>
      <c r="H17" s="356">
        <v>1.1000000000000001</v>
      </c>
      <c r="I17" s="356">
        <v>1.1000000000000001</v>
      </c>
      <c r="J17" s="356">
        <v>0.6</v>
      </c>
      <c r="K17" s="356">
        <v>0.6</v>
      </c>
      <c r="L17" s="356">
        <v>0.7</v>
      </c>
      <c r="M17" s="356">
        <v>0.6</v>
      </c>
      <c r="N17" s="356">
        <v>1</v>
      </c>
      <c r="O17" s="361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</row>
    <row r="18" spans="1:46" s="354" customFormat="1" ht="23.25" customHeight="1" x14ac:dyDescent="0.2">
      <c r="A18" s="608">
        <v>2010</v>
      </c>
      <c r="B18" s="351" t="s">
        <v>84</v>
      </c>
      <c r="C18" s="356">
        <v>28.2</v>
      </c>
      <c r="D18" s="356">
        <v>29</v>
      </c>
      <c r="E18" s="356">
        <v>28.6</v>
      </c>
      <c r="F18" s="356">
        <v>28.6</v>
      </c>
      <c r="G18" s="356">
        <v>27.7</v>
      </c>
      <c r="H18" s="356">
        <v>26</v>
      </c>
      <c r="I18" s="356">
        <v>25</v>
      </c>
      <c r="J18" s="356">
        <v>24.7</v>
      </c>
      <c r="K18" s="356">
        <v>24</v>
      </c>
      <c r="L18" s="356">
        <v>25</v>
      </c>
      <c r="M18" s="356">
        <v>26.2</v>
      </c>
      <c r="N18" s="356">
        <v>27.2</v>
      </c>
      <c r="O18" s="353">
        <v>26.7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</row>
    <row r="19" spans="1:46" s="354" customFormat="1" ht="27" customHeight="1" x14ac:dyDescent="0.2">
      <c r="A19" s="608"/>
      <c r="B19" s="355" t="s">
        <v>83</v>
      </c>
      <c r="C19" s="356">
        <v>0.8</v>
      </c>
      <c r="D19" s="356">
        <v>1.3</v>
      </c>
      <c r="E19" s="356">
        <v>0.8</v>
      </c>
      <c r="F19" s="356">
        <v>1.5</v>
      </c>
      <c r="G19" s="356">
        <v>1.6</v>
      </c>
      <c r="H19" s="356">
        <v>1</v>
      </c>
      <c r="I19" s="356">
        <v>1</v>
      </c>
      <c r="J19" s="356">
        <v>1.2</v>
      </c>
      <c r="K19" s="356">
        <v>0.5</v>
      </c>
      <c r="L19" s="356">
        <v>0.9</v>
      </c>
      <c r="M19" s="356">
        <v>1</v>
      </c>
      <c r="N19" s="356">
        <v>0.6</v>
      </c>
      <c r="O19" s="361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</row>
    <row r="20" spans="1:46" s="354" customFormat="1" ht="23.25" customHeight="1" x14ac:dyDescent="0.2">
      <c r="A20" s="608">
        <v>2011</v>
      </c>
      <c r="B20" s="351" t="s">
        <v>84</v>
      </c>
      <c r="C20" s="356">
        <v>28.2</v>
      </c>
      <c r="D20" s="356">
        <v>28.2</v>
      </c>
      <c r="E20" s="356">
        <v>28.6</v>
      </c>
      <c r="F20" s="356">
        <v>28.1</v>
      </c>
      <c r="G20" s="356">
        <v>27</v>
      </c>
      <c r="H20" s="356">
        <v>26.1</v>
      </c>
      <c r="I20" s="356">
        <v>24</v>
      </c>
      <c r="J20" s="356">
        <v>24.1</v>
      </c>
      <c r="K20" s="356">
        <v>24</v>
      </c>
      <c r="L20" s="356">
        <v>24.8</v>
      </c>
      <c r="M20" s="356">
        <v>26.7</v>
      </c>
      <c r="N20" s="356">
        <v>27.4</v>
      </c>
      <c r="O20" s="353">
        <v>26.4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</row>
    <row r="21" spans="1:46" s="354" customFormat="1" ht="26.25" customHeight="1" x14ac:dyDescent="0.2">
      <c r="A21" s="608"/>
      <c r="B21" s="355" t="s">
        <v>83</v>
      </c>
      <c r="C21" s="356">
        <v>0.8</v>
      </c>
      <c r="D21" s="356">
        <v>0.5</v>
      </c>
      <c r="E21" s="356">
        <v>0.8</v>
      </c>
      <c r="F21" s="356">
        <v>1</v>
      </c>
      <c r="G21" s="356">
        <v>0.9</v>
      </c>
      <c r="H21" s="356">
        <v>1.1000000000000001</v>
      </c>
      <c r="I21" s="356">
        <v>0</v>
      </c>
      <c r="J21" s="356">
        <v>0.6</v>
      </c>
      <c r="K21" s="356">
        <v>0.5</v>
      </c>
      <c r="L21" s="356">
        <v>0.7</v>
      </c>
      <c r="M21" s="356">
        <v>1.5</v>
      </c>
      <c r="N21" s="356">
        <v>0.8</v>
      </c>
      <c r="O21" s="361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</row>
    <row r="22" spans="1:46" s="354" customFormat="1" ht="23.25" customHeight="1" x14ac:dyDescent="0.25">
      <c r="A22" s="608">
        <v>2012</v>
      </c>
      <c r="B22" s="351" t="s">
        <v>84</v>
      </c>
      <c r="C22" s="356">
        <v>28.5</v>
      </c>
      <c r="D22" s="356">
        <v>29.1</v>
      </c>
      <c r="E22" s="356">
        <v>28.1</v>
      </c>
      <c r="F22" s="356">
        <v>28.7</v>
      </c>
      <c r="G22" s="356">
        <v>26.6</v>
      </c>
      <c r="H22" s="356">
        <v>25.4</v>
      </c>
      <c r="I22" s="356">
        <v>24.5</v>
      </c>
      <c r="J22" s="356">
        <v>23.9</v>
      </c>
      <c r="K22" s="356">
        <v>23.7</v>
      </c>
      <c r="L22" s="356">
        <v>24.4</v>
      </c>
      <c r="M22" s="356">
        <v>25.3</v>
      </c>
      <c r="N22" s="356">
        <v>26.7</v>
      </c>
      <c r="O22" s="362">
        <v>26.2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</row>
    <row r="23" spans="1:46" s="354" customFormat="1" ht="28.5" customHeight="1" x14ac:dyDescent="0.2">
      <c r="A23" s="609"/>
      <c r="B23" s="355" t="s">
        <v>83</v>
      </c>
      <c r="C23" s="356">
        <v>1.1000000000000014</v>
      </c>
      <c r="D23" s="356">
        <v>1.4000000000000021</v>
      </c>
      <c r="E23" s="356">
        <v>0.30000000000000071</v>
      </c>
      <c r="F23" s="356">
        <v>1.5999999999999979</v>
      </c>
      <c r="G23" s="356">
        <v>0.5</v>
      </c>
      <c r="H23" s="356">
        <v>0.39999999999999858</v>
      </c>
      <c r="I23" s="356">
        <v>0.5</v>
      </c>
      <c r="J23" s="356">
        <v>0.39999999999999858</v>
      </c>
      <c r="K23" s="356">
        <v>0.19999999999999929</v>
      </c>
      <c r="L23" s="356">
        <v>0.29999999999999716</v>
      </c>
      <c r="M23" s="356">
        <v>0.10000000000000142</v>
      </c>
      <c r="N23" s="356">
        <v>9.9999999999997868E-2</v>
      </c>
      <c r="O23" s="361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</row>
    <row r="24" spans="1:46" ht="33" customHeight="1" x14ac:dyDescent="0.2">
      <c r="A24" s="604" t="s">
        <v>103</v>
      </c>
      <c r="B24" s="605"/>
      <c r="C24" s="363">
        <v>27.4</v>
      </c>
      <c r="D24" s="363">
        <v>27.7</v>
      </c>
      <c r="E24" s="363">
        <v>27.8</v>
      </c>
      <c r="F24" s="363">
        <v>27.1</v>
      </c>
      <c r="G24" s="363">
        <v>26.1</v>
      </c>
      <c r="H24" s="363">
        <v>25</v>
      </c>
      <c r="I24" s="363">
        <v>24</v>
      </c>
      <c r="J24" s="363">
        <v>23.5</v>
      </c>
      <c r="K24" s="363">
        <v>23.5</v>
      </c>
      <c r="L24" s="363">
        <v>24.1</v>
      </c>
      <c r="M24" s="363">
        <v>25.2</v>
      </c>
      <c r="N24" s="363">
        <v>26.6</v>
      </c>
      <c r="O24" s="364">
        <v>25.7</v>
      </c>
    </row>
    <row r="25" spans="1:46" ht="17.25" customHeight="1" x14ac:dyDescent="0.2">
      <c r="A25" s="47" t="s">
        <v>101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</sheetData>
  <mergeCells count="12">
    <mergeCell ref="A24:B24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45" right="0.45" top="0.25" bottom="0.25" header="0.3" footer="0.3"/>
  <pageSetup paperSize="9" scale="96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8"/>
  <sheetViews>
    <sheetView workbookViewId="0"/>
  </sheetViews>
  <sheetFormatPr defaultColWidth="9.140625" defaultRowHeight="12.75" x14ac:dyDescent="0.2"/>
  <cols>
    <col min="1" max="1" width="23.28515625" style="49" customWidth="1"/>
    <col min="2" max="2" width="13" style="49" customWidth="1"/>
    <col min="3" max="16384" width="9.140625" style="49"/>
  </cols>
  <sheetData>
    <row r="1" spans="1:7" x14ac:dyDescent="0.2">
      <c r="A1" s="372" t="s">
        <v>342</v>
      </c>
      <c r="B1" s="373"/>
      <c r="C1" s="373"/>
      <c r="D1" s="373"/>
      <c r="E1" s="373"/>
      <c r="F1" s="373"/>
      <c r="G1" s="373"/>
    </row>
    <row r="2" spans="1:7" ht="8.25" customHeight="1" x14ac:dyDescent="0.2">
      <c r="A2" s="621"/>
      <c r="B2" s="621"/>
      <c r="C2" s="621"/>
      <c r="D2" s="621"/>
      <c r="E2" s="621"/>
      <c r="F2" s="621"/>
      <c r="G2" s="621"/>
    </row>
    <row r="3" spans="1:7" ht="15.75" x14ac:dyDescent="0.2">
      <c r="A3" s="110" t="s">
        <v>239</v>
      </c>
      <c r="B3" s="111"/>
      <c r="C3" s="112" t="s">
        <v>22</v>
      </c>
      <c r="D3" s="112" t="s">
        <v>240</v>
      </c>
      <c r="E3" s="112" t="s">
        <v>241</v>
      </c>
      <c r="F3" s="112" t="s">
        <v>242</v>
      </c>
      <c r="G3" s="112" t="s">
        <v>243</v>
      </c>
    </row>
    <row r="4" spans="1:7" ht="15" x14ac:dyDescent="0.25">
      <c r="A4" s="113" t="s">
        <v>11</v>
      </c>
      <c r="B4" s="124" t="s">
        <v>244</v>
      </c>
      <c r="C4" s="114">
        <v>2004</v>
      </c>
      <c r="D4" s="115">
        <v>58</v>
      </c>
      <c r="E4" s="115">
        <v>7</v>
      </c>
      <c r="F4" s="115">
        <v>35</v>
      </c>
      <c r="G4" s="115" t="s">
        <v>245</v>
      </c>
    </row>
    <row r="5" spans="1:7" ht="15" x14ac:dyDescent="0.25">
      <c r="A5" s="116"/>
      <c r="B5" s="125"/>
      <c r="C5" s="114">
        <v>2005</v>
      </c>
      <c r="D5" s="117">
        <v>64</v>
      </c>
      <c r="E5" s="117">
        <v>2</v>
      </c>
      <c r="F5" s="117">
        <v>34</v>
      </c>
      <c r="G5" s="117" t="s">
        <v>245</v>
      </c>
    </row>
    <row r="6" spans="1:7" ht="15" x14ac:dyDescent="0.25">
      <c r="A6" s="118" t="s">
        <v>246</v>
      </c>
      <c r="B6" s="124" t="s">
        <v>247</v>
      </c>
      <c r="C6" s="114">
        <v>2004</v>
      </c>
      <c r="D6" s="115">
        <v>74</v>
      </c>
      <c r="E6" s="115">
        <v>2</v>
      </c>
      <c r="F6" s="115">
        <v>21</v>
      </c>
      <c r="G6" s="115" t="s">
        <v>245</v>
      </c>
    </row>
    <row r="7" spans="1:7" ht="15" x14ac:dyDescent="0.25">
      <c r="A7" s="119"/>
      <c r="B7" s="125"/>
      <c r="C7" s="114">
        <v>2005</v>
      </c>
      <c r="D7" s="120" t="s">
        <v>6</v>
      </c>
      <c r="E7" s="120" t="s">
        <v>6</v>
      </c>
      <c r="F7" s="120" t="s">
        <v>6</v>
      </c>
      <c r="G7" s="120">
        <v>7</v>
      </c>
    </row>
    <row r="8" spans="1:7" ht="15" x14ac:dyDescent="0.25">
      <c r="A8" s="121"/>
      <c r="B8" s="126" t="s">
        <v>247</v>
      </c>
      <c r="C8" s="114">
        <v>2004</v>
      </c>
      <c r="D8" s="115">
        <v>23</v>
      </c>
      <c r="E8" s="115">
        <v>1</v>
      </c>
      <c r="F8" s="115">
        <v>72</v>
      </c>
      <c r="G8" s="115">
        <v>2</v>
      </c>
    </row>
    <row r="9" spans="1:7" ht="15" x14ac:dyDescent="0.25">
      <c r="A9" s="122"/>
      <c r="B9" s="124"/>
      <c r="C9" s="114">
        <v>2005</v>
      </c>
      <c r="D9" s="117">
        <v>26</v>
      </c>
      <c r="E9" s="117">
        <v>1</v>
      </c>
      <c r="F9" s="117">
        <v>71</v>
      </c>
      <c r="G9" s="117">
        <v>2</v>
      </c>
    </row>
    <row r="10" spans="1:7" ht="15" x14ac:dyDescent="0.25">
      <c r="A10" s="122" t="s">
        <v>248</v>
      </c>
      <c r="B10" s="124" t="s">
        <v>244</v>
      </c>
      <c r="C10" s="114">
        <v>2004</v>
      </c>
      <c r="D10" s="115">
        <v>22</v>
      </c>
      <c r="E10" s="115">
        <v>13</v>
      </c>
      <c r="F10" s="115">
        <v>65</v>
      </c>
      <c r="G10" s="115" t="s">
        <v>249</v>
      </c>
    </row>
    <row r="11" spans="1:7" ht="15" x14ac:dyDescent="0.25">
      <c r="A11" s="122"/>
      <c r="B11" s="124"/>
      <c r="C11" s="114">
        <v>2005</v>
      </c>
      <c r="D11" s="117">
        <v>7</v>
      </c>
      <c r="E11" s="117">
        <v>2</v>
      </c>
      <c r="F11" s="117">
        <v>92</v>
      </c>
      <c r="G11" s="117" t="s">
        <v>245</v>
      </c>
    </row>
    <row r="12" spans="1:7" ht="15" x14ac:dyDescent="0.25">
      <c r="A12" s="122"/>
      <c r="B12" s="124" t="s">
        <v>250</v>
      </c>
      <c r="C12" s="114">
        <v>2004</v>
      </c>
      <c r="D12" s="115">
        <v>18</v>
      </c>
      <c r="E12" s="115">
        <v>8</v>
      </c>
      <c r="F12" s="115">
        <v>74</v>
      </c>
      <c r="G12" s="115" t="s">
        <v>245</v>
      </c>
    </row>
    <row r="13" spans="1:7" ht="15" x14ac:dyDescent="0.25">
      <c r="A13" s="123"/>
      <c r="B13" s="125"/>
      <c r="C13" s="114">
        <v>2005</v>
      </c>
      <c r="D13" s="117">
        <v>15</v>
      </c>
      <c r="E13" s="117">
        <v>0</v>
      </c>
      <c r="F13" s="117">
        <v>85</v>
      </c>
      <c r="G13" s="117" t="s">
        <v>245</v>
      </c>
    </row>
    <row r="14" spans="1:7" ht="15" x14ac:dyDescent="0.25">
      <c r="A14" s="121"/>
      <c r="B14" s="126" t="s">
        <v>244</v>
      </c>
      <c r="C14" s="114">
        <v>2004</v>
      </c>
      <c r="D14" s="115">
        <v>51</v>
      </c>
      <c r="E14" s="115">
        <v>28</v>
      </c>
      <c r="F14" s="115">
        <v>30</v>
      </c>
      <c r="G14" s="115">
        <v>1</v>
      </c>
    </row>
    <row r="15" spans="1:7" ht="15" x14ac:dyDescent="0.25">
      <c r="A15" s="122" t="s">
        <v>251</v>
      </c>
      <c r="B15" s="125"/>
      <c r="C15" s="114">
        <v>2005</v>
      </c>
      <c r="D15" s="117">
        <v>24</v>
      </c>
      <c r="E15" s="117">
        <v>42</v>
      </c>
      <c r="F15" s="117">
        <v>34</v>
      </c>
      <c r="G15" s="117" t="s">
        <v>245</v>
      </c>
    </row>
    <row r="16" spans="1:7" ht="15" x14ac:dyDescent="0.25">
      <c r="A16" s="122"/>
      <c r="B16" s="124" t="s">
        <v>250</v>
      </c>
      <c r="C16" s="114">
        <v>2004</v>
      </c>
      <c r="D16" s="115">
        <v>52</v>
      </c>
      <c r="E16" s="115">
        <v>8</v>
      </c>
      <c r="F16" s="115">
        <v>40</v>
      </c>
      <c r="G16" s="115" t="s">
        <v>245</v>
      </c>
    </row>
    <row r="17" spans="1:7" ht="15" x14ac:dyDescent="0.25">
      <c r="A17" s="123"/>
      <c r="B17" s="125"/>
      <c r="C17" s="114">
        <v>2005</v>
      </c>
      <c r="D17" s="117">
        <v>48</v>
      </c>
      <c r="E17" s="117">
        <v>4</v>
      </c>
      <c r="F17" s="117">
        <v>48</v>
      </c>
      <c r="G17" s="117" t="s">
        <v>245</v>
      </c>
    </row>
    <row r="18" spans="1:7" ht="15" x14ac:dyDescent="0.25">
      <c r="A18" s="121"/>
      <c r="B18" s="126" t="s">
        <v>244</v>
      </c>
      <c r="C18" s="114">
        <v>2004</v>
      </c>
      <c r="D18" s="115">
        <v>56</v>
      </c>
      <c r="E18" s="115">
        <v>10</v>
      </c>
      <c r="F18" s="115">
        <v>34</v>
      </c>
      <c r="G18" s="115" t="s">
        <v>245</v>
      </c>
    </row>
    <row r="19" spans="1:7" ht="15" x14ac:dyDescent="0.25">
      <c r="A19" s="122" t="s">
        <v>252</v>
      </c>
      <c r="B19" s="125"/>
      <c r="C19" s="114">
        <v>2005</v>
      </c>
      <c r="D19" s="117">
        <v>48</v>
      </c>
      <c r="E19" s="117">
        <v>14</v>
      </c>
      <c r="F19" s="117">
        <v>37</v>
      </c>
      <c r="G19" s="117">
        <v>1</v>
      </c>
    </row>
    <row r="20" spans="1:7" ht="15" x14ac:dyDescent="0.25">
      <c r="A20" s="122"/>
      <c r="B20" s="618" t="s">
        <v>250</v>
      </c>
      <c r="C20" s="114">
        <v>2004</v>
      </c>
      <c r="D20" s="115">
        <v>35</v>
      </c>
      <c r="E20" s="115">
        <v>40</v>
      </c>
      <c r="F20" s="115">
        <v>25</v>
      </c>
      <c r="G20" s="115" t="s">
        <v>245</v>
      </c>
    </row>
    <row r="21" spans="1:7" ht="15" x14ac:dyDescent="0.25">
      <c r="A21" s="123"/>
      <c r="B21" s="619"/>
      <c r="C21" s="114">
        <v>2005</v>
      </c>
      <c r="D21" s="117">
        <v>35</v>
      </c>
      <c r="E21" s="117">
        <v>49</v>
      </c>
      <c r="F21" s="117">
        <v>16</v>
      </c>
      <c r="G21" s="117" t="s">
        <v>245</v>
      </c>
    </row>
    <row r="22" spans="1:7" ht="15" x14ac:dyDescent="0.25">
      <c r="A22" s="121"/>
      <c r="B22" s="617" t="s">
        <v>244</v>
      </c>
      <c r="C22" s="114">
        <v>2004</v>
      </c>
      <c r="D22" s="115">
        <v>37</v>
      </c>
      <c r="E22" s="115">
        <v>27</v>
      </c>
      <c r="F22" s="115">
        <v>36</v>
      </c>
      <c r="G22" s="117" t="s">
        <v>245</v>
      </c>
    </row>
    <row r="23" spans="1:7" ht="15" x14ac:dyDescent="0.25">
      <c r="A23" s="122" t="s">
        <v>253</v>
      </c>
      <c r="B23" s="619"/>
      <c r="C23" s="114">
        <v>2005</v>
      </c>
      <c r="D23" s="117">
        <v>32</v>
      </c>
      <c r="E23" s="117">
        <v>34</v>
      </c>
      <c r="F23" s="117">
        <v>34</v>
      </c>
      <c r="G23" s="117" t="s">
        <v>245</v>
      </c>
    </row>
    <row r="24" spans="1:7" ht="15" x14ac:dyDescent="0.25">
      <c r="A24" s="122"/>
      <c r="B24" s="618" t="s">
        <v>250</v>
      </c>
      <c r="C24" s="114">
        <v>2004</v>
      </c>
      <c r="D24" s="115">
        <v>60</v>
      </c>
      <c r="E24" s="115">
        <v>2</v>
      </c>
      <c r="F24" s="115">
        <v>38</v>
      </c>
      <c r="G24" s="127" t="s">
        <v>245</v>
      </c>
    </row>
    <row r="25" spans="1:7" ht="15" x14ac:dyDescent="0.25">
      <c r="A25" s="123"/>
      <c r="B25" s="619"/>
      <c r="C25" s="114">
        <v>2005</v>
      </c>
      <c r="D25" s="117">
        <v>59</v>
      </c>
      <c r="E25" s="117">
        <v>2</v>
      </c>
      <c r="F25" s="117">
        <v>36</v>
      </c>
      <c r="G25" s="117">
        <v>3</v>
      </c>
    </row>
    <row r="26" spans="1:7" ht="15" x14ac:dyDescent="0.25">
      <c r="A26" s="128"/>
      <c r="B26" s="126" t="s">
        <v>244</v>
      </c>
      <c r="C26" s="114">
        <v>2004</v>
      </c>
      <c r="D26" s="115">
        <v>37</v>
      </c>
      <c r="E26" s="115">
        <v>7</v>
      </c>
      <c r="F26" s="115">
        <v>56</v>
      </c>
      <c r="G26" s="115" t="s">
        <v>245</v>
      </c>
    </row>
    <row r="27" spans="1:7" ht="15" x14ac:dyDescent="0.25">
      <c r="A27" s="122" t="s">
        <v>254</v>
      </c>
      <c r="C27" s="114">
        <v>2005</v>
      </c>
      <c r="D27" s="117">
        <v>40</v>
      </c>
      <c r="E27" s="117">
        <v>2</v>
      </c>
      <c r="F27" s="117">
        <v>58</v>
      </c>
      <c r="G27" s="117" t="s">
        <v>245</v>
      </c>
    </row>
    <row r="28" spans="1:7" ht="15" x14ac:dyDescent="0.25">
      <c r="A28" s="122"/>
      <c r="B28" s="617" t="s">
        <v>247</v>
      </c>
      <c r="C28" s="114">
        <v>2004</v>
      </c>
      <c r="D28" s="115">
        <v>33</v>
      </c>
      <c r="E28" s="115">
        <v>5</v>
      </c>
      <c r="F28" s="115">
        <v>60</v>
      </c>
      <c r="G28" s="115">
        <v>2</v>
      </c>
    </row>
    <row r="29" spans="1:7" ht="15" x14ac:dyDescent="0.25">
      <c r="A29" s="123"/>
      <c r="B29" s="619"/>
      <c r="C29" s="114">
        <v>2005</v>
      </c>
      <c r="D29" s="117">
        <v>28</v>
      </c>
      <c r="E29" s="117">
        <v>6</v>
      </c>
      <c r="F29" s="117">
        <v>64</v>
      </c>
      <c r="G29" s="117">
        <v>2</v>
      </c>
    </row>
    <row r="30" spans="1:7" ht="15" x14ac:dyDescent="0.25">
      <c r="A30" s="121"/>
      <c r="B30" s="126" t="s">
        <v>244</v>
      </c>
      <c r="C30" s="114">
        <v>2004</v>
      </c>
      <c r="D30" s="115">
        <v>39</v>
      </c>
      <c r="E30" s="115">
        <v>6</v>
      </c>
      <c r="F30" s="115">
        <v>53</v>
      </c>
      <c r="G30" s="115">
        <v>2</v>
      </c>
    </row>
    <row r="31" spans="1:7" ht="15" x14ac:dyDescent="0.25">
      <c r="A31" s="122" t="s">
        <v>255</v>
      </c>
      <c r="C31" s="114">
        <v>2005</v>
      </c>
      <c r="D31" s="120" t="s">
        <v>6</v>
      </c>
      <c r="E31" s="120" t="s">
        <v>6</v>
      </c>
      <c r="F31" s="120" t="s">
        <v>6</v>
      </c>
      <c r="G31" s="120" t="s">
        <v>6</v>
      </c>
    </row>
    <row r="32" spans="1:7" ht="18" customHeight="1" x14ac:dyDescent="0.25">
      <c r="A32" s="122"/>
      <c r="B32" s="617" t="s">
        <v>247</v>
      </c>
      <c r="C32" s="114">
        <v>2004</v>
      </c>
      <c r="D32" s="115">
        <v>15</v>
      </c>
      <c r="E32" s="115">
        <v>1</v>
      </c>
      <c r="F32" s="115">
        <v>84</v>
      </c>
      <c r="G32" s="115" t="s">
        <v>245</v>
      </c>
    </row>
    <row r="33" spans="1:7" ht="15" customHeight="1" x14ac:dyDescent="0.25">
      <c r="A33" s="123"/>
      <c r="B33" s="619"/>
      <c r="C33" s="114">
        <v>2005</v>
      </c>
      <c r="D33" s="117">
        <v>11</v>
      </c>
      <c r="E33" s="117">
        <v>1</v>
      </c>
      <c r="F33" s="117">
        <v>88</v>
      </c>
      <c r="G33" s="117" t="s">
        <v>245</v>
      </c>
    </row>
    <row r="34" spans="1:7" ht="17.25" customHeight="1" x14ac:dyDescent="0.25">
      <c r="A34" s="122" t="s">
        <v>256</v>
      </c>
      <c r="B34" s="617" t="s">
        <v>244</v>
      </c>
      <c r="C34" s="114">
        <v>2004</v>
      </c>
      <c r="D34" s="115">
        <v>22</v>
      </c>
      <c r="E34" s="115">
        <v>36</v>
      </c>
      <c r="F34" s="115">
        <v>42</v>
      </c>
      <c r="G34" s="115" t="s">
        <v>245</v>
      </c>
    </row>
    <row r="35" spans="1:7" ht="17.25" customHeight="1" x14ac:dyDescent="0.25">
      <c r="A35" s="122"/>
      <c r="B35" s="619"/>
      <c r="C35" s="114">
        <v>2005</v>
      </c>
      <c r="D35" s="115">
        <v>19</v>
      </c>
      <c r="E35" s="115">
        <v>22</v>
      </c>
      <c r="F35" s="115">
        <v>59</v>
      </c>
      <c r="G35" s="115" t="s">
        <v>245</v>
      </c>
    </row>
    <row r="36" spans="1:7" ht="17.25" customHeight="1" x14ac:dyDescent="0.25">
      <c r="A36" s="122"/>
      <c r="B36" s="617" t="s">
        <v>250</v>
      </c>
      <c r="C36" s="114">
        <v>2004</v>
      </c>
      <c r="D36" s="115">
        <v>30</v>
      </c>
      <c r="E36" s="115">
        <v>4</v>
      </c>
      <c r="F36" s="115">
        <v>64</v>
      </c>
      <c r="G36" s="115">
        <v>2</v>
      </c>
    </row>
    <row r="37" spans="1:7" ht="17.25" customHeight="1" x14ac:dyDescent="0.25">
      <c r="A37" s="123"/>
      <c r="B37" s="619"/>
      <c r="C37" s="114">
        <v>2005</v>
      </c>
      <c r="D37" s="117">
        <v>27</v>
      </c>
      <c r="E37" s="117">
        <v>2</v>
      </c>
      <c r="F37" s="117">
        <v>68</v>
      </c>
      <c r="G37" s="117">
        <v>3</v>
      </c>
    </row>
    <row r="38" spans="1:7" ht="17.25" customHeight="1" x14ac:dyDescent="0.25">
      <c r="A38" s="121"/>
      <c r="B38" s="617" t="s">
        <v>244</v>
      </c>
      <c r="C38" s="114">
        <v>2004</v>
      </c>
      <c r="D38" s="115">
        <v>59</v>
      </c>
      <c r="E38" s="115">
        <v>27</v>
      </c>
      <c r="F38" s="115">
        <v>14</v>
      </c>
      <c r="G38" s="115" t="s">
        <v>245</v>
      </c>
    </row>
    <row r="39" spans="1:7" ht="17.25" customHeight="1" x14ac:dyDescent="0.25">
      <c r="A39" s="122" t="s">
        <v>257</v>
      </c>
      <c r="B39" s="619"/>
      <c r="C39" s="114">
        <v>2005</v>
      </c>
      <c r="D39" s="115">
        <v>37</v>
      </c>
      <c r="E39" s="115">
        <v>27</v>
      </c>
      <c r="F39" s="115">
        <v>36</v>
      </c>
      <c r="G39" s="117" t="s">
        <v>245</v>
      </c>
    </row>
    <row r="40" spans="1:7" ht="17.25" customHeight="1" x14ac:dyDescent="0.25">
      <c r="A40" s="122"/>
      <c r="B40" s="617" t="s">
        <v>250</v>
      </c>
      <c r="C40" s="114">
        <v>2004</v>
      </c>
      <c r="D40" s="115">
        <v>71</v>
      </c>
      <c r="E40" s="115">
        <v>13</v>
      </c>
      <c r="F40" s="115">
        <v>6</v>
      </c>
      <c r="G40" s="115" t="s">
        <v>245</v>
      </c>
    </row>
    <row r="41" spans="1:7" ht="17.25" customHeight="1" x14ac:dyDescent="0.25">
      <c r="A41" s="122"/>
      <c r="B41" s="619"/>
      <c r="C41" s="114">
        <v>2005</v>
      </c>
      <c r="D41" s="117">
        <v>75</v>
      </c>
      <c r="E41" s="117">
        <v>5</v>
      </c>
      <c r="F41" s="117">
        <v>20</v>
      </c>
      <c r="G41" s="117" t="s">
        <v>245</v>
      </c>
    </row>
    <row r="42" spans="1:7" ht="17.25" customHeight="1" x14ac:dyDescent="0.25">
      <c r="A42" s="128" t="s">
        <v>258</v>
      </c>
      <c r="B42" s="617" t="s">
        <v>244</v>
      </c>
      <c r="C42" s="114">
        <v>2004</v>
      </c>
      <c r="D42" s="115">
        <v>57</v>
      </c>
      <c r="E42" s="115">
        <v>30</v>
      </c>
      <c r="F42" s="115">
        <v>13</v>
      </c>
      <c r="G42" s="115" t="s">
        <v>245</v>
      </c>
    </row>
    <row r="43" spans="1:7" ht="17.25" customHeight="1" x14ac:dyDescent="0.25">
      <c r="A43" s="122"/>
      <c r="B43" s="619"/>
      <c r="C43" s="114">
        <v>2005</v>
      </c>
      <c r="D43" s="117">
        <v>40</v>
      </c>
      <c r="E43" s="117">
        <v>40</v>
      </c>
      <c r="F43" s="117">
        <v>19</v>
      </c>
      <c r="G43" s="117">
        <v>1</v>
      </c>
    </row>
    <row r="44" spans="1:7" ht="17.25" customHeight="1" x14ac:dyDescent="0.25">
      <c r="A44" s="128" t="s">
        <v>259</v>
      </c>
      <c r="B44" s="617" t="s">
        <v>244</v>
      </c>
      <c r="C44" s="114">
        <v>2004</v>
      </c>
      <c r="D44" s="115">
        <v>30</v>
      </c>
      <c r="E44" s="115">
        <v>12</v>
      </c>
      <c r="F44" s="115">
        <v>58</v>
      </c>
      <c r="G44" s="115" t="s">
        <v>245</v>
      </c>
    </row>
    <row r="45" spans="1:7" ht="17.25" customHeight="1" x14ac:dyDescent="0.25">
      <c r="A45" s="123"/>
      <c r="B45" s="619"/>
      <c r="C45" s="114">
        <v>2005</v>
      </c>
      <c r="D45" s="117">
        <v>29</v>
      </c>
      <c r="E45" s="117">
        <v>2</v>
      </c>
      <c r="F45" s="117">
        <v>63</v>
      </c>
      <c r="G45" s="117">
        <v>6</v>
      </c>
    </row>
    <row r="46" spans="1:7" ht="15.75" customHeight="1" x14ac:dyDescent="0.25">
      <c r="A46" s="128" t="s">
        <v>260</v>
      </c>
      <c r="B46" s="617" t="s">
        <v>244</v>
      </c>
      <c r="C46" s="114">
        <v>2004</v>
      </c>
      <c r="D46" s="115">
        <v>53</v>
      </c>
      <c r="E46" s="115">
        <v>9</v>
      </c>
      <c r="F46" s="115">
        <v>39</v>
      </c>
      <c r="G46" s="115" t="s">
        <v>245</v>
      </c>
    </row>
    <row r="47" spans="1:7" ht="15.75" customHeight="1" x14ac:dyDescent="0.25">
      <c r="A47" s="121"/>
      <c r="B47" s="618"/>
      <c r="C47" s="114">
        <v>2005</v>
      </c>
      <c r="D47" s="117">
        <v>50</v>
      </c>
      <c r="E47" s="117">
        <v>36</v>
      </c>
      <c r="F47" s="117">
        <v>14</v>
      </c>
      <c r="G47" s="117" t="s">
        <v>245</v>
      </c>
    </row>
    <row r="48" spans="1:7" ht="17.25" customHeight="1" x14ac:dyDescent="0.25">
      <c r="A48" s="128" t="s">
        <v>261</v>
      </c>
      <c r="B48" s="617" t="s">
        <v>244</v>
      </c>
      <c r="C48" s="114">
        <v>2004</v>
      </c>
      <c r="D48" s="115">
        <v>50</v>
      </c>
      <c r="E48" s="115">
        <v>9</v>
      </c>
      <c r="F48" s="115">
        <v>42</v>
      </c>
      <c r="G48" s="115" t="s">
        <v>245</v>
      </c>
    </row>
    <row r="49" spans="1:7" ht="17.25" customHeight="1" x14ac:dyDescent="0.25">
      <c r="A49" s="129"/>
      <c r="B49" s="619"/>
      <c r="C49" s="114">
        <v>2005</v>
      </c>
      <c r="D49" s="117">
        <v>64</v>
      </c>
      <c r="E49" s="117">
        <v>4</v>
      </c>
      <c r="F49" s="117">
        <v>32</v>
      </c>
      <c r="G49" s="117" t="s">
        <v>245</v>
      </c>
    </row>
    <row r="50" spans="1:7" ht="17.25" customHeight="1" x14ac:dyDescent="0.25">
      <c r="A50" s="369"/>
      <c r="B50" s="370"/>
      <c r="C50" s="366"/>
      <c r="D50" s="371"/>
      <c r="E50" s="371"/>
      <c r="F50" s="371"/>
      <c r="G50" s="371"/>
    </row>
    <row r="51" spans="1:7" ht="21.75" customHeight="1" x14ac:dyDescent="0.25">
      <c r="A51" s="374" t="s">
        <v>337</v>
      </c>
      <c r="B51" s="370"/>
      <c r="C51" s="366"/>
      <c r="D51" s="371"/>
      <c r="E51" s="371"/>
      <c r="F51" s="371"/>
      <c r="G51" s="371"/>
    </row>
    <row r="52" spans="1:7" ht="9.75" customHeight="1" x14ac:dyDescent="0.2">
      <c r="A52" s="621"/>
      <c r="B52" s="621"/>
      <c r="C52" s="621"/>
      <c r="D52" s="621"/>
      <c r="E52" s="621"/>
      <c r="F52" s="621"/>
      <c r="G52" s="621"/>
    </row>
    <row r="53" spans="1:7" ht="15.75" x14ac:dyDescent="0.2">
      <c r="A53" s="110" t="s">
        <v>239</v>
      </c>
      <c r="B53" s="111"/>
      <c r="C53" s="112" t="s">
        <v>22</v>
      </c>
      <c r="D53" s="112" t="s">
        <v>240</v>
      </c>
      <c r="E53" s="112" t="s">
        <v>241</v>
      </c>
      <c r="F53" s="112" t="s">
        <v>242</v>
      </c>
      <c r="G53" s="112" t="s">
        <v>243</v>
      </c>
    </row>
    <row r="54" spans="1:7" ht="15" x14ac:dyDescent="0.25">
      <c r="A54" s="113" t="s">
        <v>11</v>
      </c>
      <c r="B54" s="124" t="s">
        <v>244</v>
      </c>
      <c r="C54" s="114">
        <v>2005</v>
      </c>
      <c r="D54" s="115">
        <v>64</v>
      </c>
      <c r="E54" s="115">
        <v>2</v>
      </c>
      <c r="F54" s="115">
        <v>34</v>
      </c>
      <c r="G54" s="115" t="s">
        <v>245</v>
      </c>
    </row>
    <row r="55" spans="1:7" ht="15" x14ac:dyDescent="0.25">
      <c r="A55" s="116"/>
      <c r="B55" s="125"/>
      <c r="C55" s="114">
        <v>2006</v>
      </c>
      <c r="D55" s="117"/>
      <c r="E55" s="117"/>
      <c r="F55" s="117"/>
      <c r="G55" s="117"/>
    </row>
    <row r="56" spans="1:7" ht="15" x14ac:dyDescent="0.25">
      <c r="A56" s="118" t="s">
        <v>246</v>
      </c>
      <c r="B56" s="124" t="s">
        <v>247</v>
      </c>
      <c r="C56" s="114">
        <v>2005</v>
      </c>
      <c r="D56" s="115">
        <v>74</v>
      </c>
      <c r="E56" s="115">
        <v>2</v>
      </c>
      <c r="F56" s="115">
        <v>21</v>
      </c>
      <c r="G56" s="115">
        <v>3</v>
      </c>
    </row>
    <row r="57" spans="1:7" ht="15" x14ac:dyDescent="0.25">
      <c r="A57" s="119"/>
      <c r="B57" s="125"/>
      <c r="C57" s="114">
        <v>2006</v>
      </c>
      <c r="D57" s="120">
        <v>74</v>
      </c>
      <c r="E57" s="120">
        <v>5</v>
      </c>
      <c r="F57" s="120">
        <v>16</v>
      </c>
      <c r="G57" s="117">
        <v>3</v>
      </c>
    </row>
    <row r="58" spans="1:7" ht="15" x14ac:dyDescent="0.25">
      <c r="A58" s="121"/>
      <c r="B58" s="126" t="s">
        <v>247</v>
      </c>
      <c r="C58" s="114">
        <v>2005</v>
      </c>
      <c r="D58" s="115">
        <v>26</v>
      </c>
      <c r="E58" s="115">
        <v>1</v>
      </c>
      <c r="F58" s="115">
        <v>71</v>
      </c>
      <c r="G58" s="115" t="s">
        <v>245</v>
      </c>
    </row>
    <row r="59" spans="1:7" ht="15" x14ac:dyDescent="0.25">
      <c r="A59" s="122"/>
      <c r="B59" s="124"/>
      <c r="C59" s="114">
        <v>2006</v>
      </c>
      <c r="D59" s="117"/>
      <c r="E59" s="117"/>
      <c r="F59" s="117"/>
      <c r="G59" s="117"/>
    </row>
    <row r="60" spans="1:7" ht="15" x14ac:dyDescent="0.25">
      <c r="A60" s="122" t="s">
        <v>248</v>
      </c>
      <c r="B60" s="124" t="s">
        <v>244</v>
      </c>
      <c r="C60" s="114">
        <v>2005</v>
      </c>
      <c r="D60" s="115">
        <v>7</v>
      </c>
      <c r="E60" s="115">
        <v>2</v>
      </c>
      <c r="F60" s="115">
        <v>92</v>
      </c>
      <c r="G60" s="115" t="s">
        <v>249</v>
      </c>
    </row>
    <row r="61" spans="1:7" ht="15" x14ac:dyDescent="0.25">
      <c r="A61" s="122"/>
      <c r="B61" s="124"/>
      <c r="C61" s="114">
        <v>2006</v>
      </c>
      <c r="D61" s="117"/>
      <c r="E61" s="117"/>
      <c r="F61" s="117"/>
      <c r="G61" s="117"/>
    </row>
    <row r="62" spans="1:7" ht="15" x14ac:dyDescent="0.25">
      <c r="A62" s="122"/>
      <c r="B62" s="124" t="s">
        <v>250</v>
      </c>
      <c r="C62" s="114">
        <v>2005</v>
      </c>
      <c r="D62" s="115">
        <v>15</v>
      </c>
      <c r="E62" s="115">
        <v>0</v>
      </c>
      <c r="F62" s="115">
        <v>85</v>
      </c>
      <c r="G62" s="115" t="s">
        <v>245</v>
      </c>
    </row>
    <row r="63" spans="1:7" ht="15" x14ac:dyDescent="0.25">
      <c r="A63" s="123"/>
      <c r="B63" s="125"/>
      <c r="C63" s="114">
        <v>2006</v>
      </c>
      <c r="D63" s="117"/>
      <c r="E63" s="117"/>
      <c r="F63" s="117"/>
      <c r="G63" s="117"/>
    </row>
    <row r="64" spans="1:7" ht="15" x14ac:dyDescent="0.25">
      <c r="A64" s="121"/>
      <c r="B64" s="126" t="s">
        <v>244</v>
      </c>
      <c r="C64" s="114">
        <v>2005</v>
      </c>
      <c r="D64" s="115">
        <v>24</v>
      </c>
      <c r="E64" s="115">
        <v>42</v>
      </c>
      <c r="F64" s="115">
        <v>34</v>
      </c>
      <c r="G64" s="115" t="s">
        <v>245</v>
      </c>
    </row>
    <row r="65" spans="1:7" ht="15" x14ac:dyDescent="0.25">
      <c r="A65" s="122" t="s">
        <v>251</v>
      </c>
      <c r="B65" s="125"/>
      <c r="C65" s="114">
        <v>2006</v>
      </c>
      <c r="D65" s="117">
        <v>17</v>
      </c>
      <c r="E65" s="117">
        <v>24</v>
      </c>
      <c r="F65" s="117">
        <v>55</v>
      </c>
      <c r="G65" s="117">
        <v>2</v>
      </c>
    </row>
    <row r="66" spans="1:7" ht="15" x14ac:dyDescent="0.25">
      <c r="A66" s="122"/>
      <c r="B66" s="124" t="s">
        <v>250</v>
      </c>
      <c r="C66" s="114">
        <v>2005</v>
      </c>
      <c r="D66" s="115">
        <v>48</v>
      </c>
      <c r="E66" s="115">
        <v>4</v>
      </c>
      <c r="F66" s="115">
        <v>48</v>
      </c>
      <c r="G66" s="115" t="s">
        <v>245</v>
      </c>
    </row>
    <row r="67" spans="1:7" ht="15" x14ac:dyDescent="0.25">
      <c r="A67" s="123"/>
      <c r="B67" s="125"/>
      <c r="C67" s="114">
        <v>2006</v>
      </c>
      <c r="D67" s="117">
        <v>45</v>
      </c>
      <c r="E67" s="117">
        <v>9</v>
      </c>
      <c r="F67" s="117">
        <v>42</v>
      </c>
      <c r="G67" s="117" t="s">
        <v>245</v>
      </c>
    </row>
    <row r="68" spans="1:7" ht="15" x14ac:dyDescent="0.25">
      <c r="A68" s="121"/>
      <c r="B68" s="126" t="s">
        <v>244</v>
      </c>
      <c r="C68" s="114">
        <v>2005</v>
      </c>
      <c r="D68" s="115">
        <v>48</v>
      </c>
      <c r="E68" s="115">
        <v>14</v>
      </c>
      <c r="F68" s="115">
        <v>37</v>
      </c>
      <c r="G68" s="115">
        <v>1</v>
      </c>
    </row>
    <row r="69" spans="1:7" ht="15" x14ac:dyDescent="0.25">
      <c r="A69" s="122" t="s">
        <v>252</v>
      </c>
      <c r="B69" s="125"/>
      <c r="C69" s="114">
        <v>2006</v>
      </c>
      <c r="D69" s="117"/>
      <c r="E69" s="117"/>
      <c r="F69" s="117"/>
      <c r="G69" s="117"/>
    </row>
    <row r="70" spans="1:7" ht="15" x14ac:dyDescent="0.25">
      <c r="A70" s="122"/>
      <c r="B70" s="618" t="s">
        <v>250</v>
      </c>
      <c r="C70" s="114">
        <v>2005</v>
      </c>
      <c r="D70" s="115">
        <v>35</v>
      </c>
      <c r="E70" s="115">
        <v>49</v>
      </c>
      <c r="F70" s="115">
        <v>16</v>
      </c>
      <c r="G70" s="115" t="s">
        <v>245</v>
      </c>
    </row>
    <row r="71" spans="1:7" ht="15" x14ac:dyDescent="0.25">
      <c r="A71" s="123"/>
      <c r="B71" s="619"/>
      <c r="C71" s="114">
        <v>2006</v>
      </c>
      <c r="D71" s="117"/>
      <c r="E71" s="117"/>
      <c r="F71" s="117"/>
      <c r="G71" s="117"/>
    </row>
    <row r="72" spans="1:7" ht="15" x14ac:dyDescent="0.25">
      <c r="A72" s="121"/>
      <c r="B72" s="617" t="s">
        <v>244</v>
      </c>
      <c r="C72" s="114">
        <v>2005</v>
      </c>
      <c r="D72" s="115"/>
      <c r="E72" s="115"/>
      <c r="F72" s="115"/>
      <c r="G72" s="127"/>
    </row>
    <row r="73" spans="1:7" ht="15" x14ac:dyDescent="0.25">
      <c r="A73" s="122" t="s">
        <v>253</v>
      </c>
      <c r="B73" s="619"/>
      <c r="C73" s="114">
        <v>2006</v>
      </c>
      <c r="D73" s="117"/>
      <c r="E73" s="117"/>
      <c r="F73" s="117"/>
      <c r="G73" s="117"/>
    </row>
    <row r="74" spans="1:7" ht="15" x14ac:dyDescent="0.25">
      <c r="A74" s="122"/>
      <c r="B74" s="618" t="s">
        <v>250</v>
      </c>
      <c r="C74" s="114">
        <v>2005</v>
      </c>
      <c r="D74" s="115">
        <v>59</v>
      </c>
      <c r="E74" s="115">
        <v>2</v>
      </c>
      <c r="F74" s="115">
        <v>36</v>
      </c>
      <c r="G74" s="127">
        <v>3</v>
      </c>
    </row>
    <row r="75" spans="1:7" ht="15" x14ac:dyDescent="0.25">
      <c r="A75" s="123"/>
      <c r="B75" s="619"/>
      <c r="C75" s="114">
        <v>2006</v>
      </c>
      <c r="D75" s="117"/>
      <c r="E75" s="117"/>
      <c r="F75" s="117"/>
      <c r="G75" s="117"/>
    </row>
    <row r="76" spans="1:7" ht="15" x14ac:dyDescent="0.25">
      <c r="A76" s="128"/>
      <c r="B76" s="126" t="s">
        <v>244</v>
      </c>
      <c r="C76" s="114">
        <v>2005</v>
      </c>
      <c r="D76" s="115">
        <v>40</v>
      </c>
      <c r="E76" s="115">
        <v>2</v>
      </c>
      <c r="F76" s="115">
        <v>58</v>
      </c>
      <c r="G76" s="115" t="s">
        <v>245</v>
      </c>
    </row>
    <row r="77" spans="1:7" ht="15" x14ac:dyDescent="0.25">
      <c r="A77" s="122" t="s">
        <v>254</v>
      </c>
      <c r="C77" s="114">
        <v>2006</v>
      </c>
      <c r="D77" s="117"/>
      <c r="E77" s="117"/>
      <c r="F77" s="117"/>
      <c r="G77" s="117"/>
    </row>
    <row r="78" spans="1:7" ht="15" x14ac:dyDescent="0.25">
      <c r="A78" s="122"/>
      <c r="B78" s="617" t="s">
        <v>247</v>
      </c>
      <c r="C78" s="114">
        <v>2005</v>
      </c>
      <c r="D78" s="115">
        <v>28</v>
      </c>
      <c r="E78" s="115">
        <v>6</v>
      </c>
      <c r="F78" s="115">
        <v>64</v>
      </c>
      <c r="G78" s="115">
        <v>2</v>
      </c>
    </row>
    <row r="79" spans="1:7" ht="15" x14ac:dyDescent="0.25">
      <c r="A79" s="123"/>
      <c r="B79" s="619"/>
      <c r="C79" s="114">
        <v>2006</v>
      </c>
      <c r="D79" s="117"/>
      <c r="E79" s="117"/>
      <c r="F79" s="117"/>
      <c r="G79" s="117"/>
    </row>
    <row r="80" spans="1:7" ht="15" x14ac:dyDescent="0.25">
      <c r="A80" s="121"/>
      <c r="B80" s="126" t="s">
        <v>244</v>
      </c>
      <c r="C80" s="114">
        <v>2005</v>
      </c>
      <c r="D80" s="115">
        <v>39</v>
      </c>
      <c r="E80" s="115">
        <v>6</v>
      </c>
      <c r="F80" s="115">
        <v>53</v>
      </c>
      <c r="G80" s="115" t="s">
        <v>245</v>
      </c>
    </row>
    <row r="81" spans="1:7" ht="15" x14ac:dyDescent="0.25">
      <c r="A81" s="122" t="s">
        <v>255</v>
      </c>
      <c r="C81" s="114">
        <v>2006</v>
      </c>
      <c r="D81" s="120">
        <v>47</v>
      </c>
      <c r="E81" s="120">
        <v>1</v>
      </c>
      <c r="F81" s="120">
        <v>47</v>
      </c>
      <c r="G81" s="117" t="s">
        <v>245</v>
      </c>
    </row>
    <row r="82" spans="1:7" ht="18" customHeight="1" x14ac:dyDescent="0.25">
      <c r="A82" s="122"/>
      <c r="B82" s="617" t="s">
        <v>247</v>
      </c>
      <c r="C82" s="114">
        <v>2005</v>
      </c>
      <c r="D82" s="115"/>
      <c r="E82" s="115"/>
      <c r="F82" s="115"/>
      <c r="G82" s="115"/>
    </row>
    <row r="83" spans="1:7" ht="15" customHeight="1" x14ac:dyDescent="0.25">
      <c r="A83" s="123"/>
      <c r="B83" s="619"/>
      <c r="C83" s="114">
        <v>2006</v>
      </c>
      <c r="D83" s="117"/>
      <c r="E83" s="117"/>
      <c r="F83" s="117"/>
      <c r="G83" s="117"/>
    </row>
    <row r="84" spans="1:7" ht="17.25" customHeight="1" x14ac:dyDescent="0.25">
      <c r="A84" s="122" t="s">
        <v>256</v>
      </c>
      <c r="B84" s="617" t="s">
        <v>244</v>
      </c>
      <c r="C84" s="114">
        <v>2005</v>
      </c>
      <c r="D84" s="115">
        <v>19</v>
      </c>
      <c r="E84" s="115">
        <v>22</v>
      </c>
      <c r="F84" s="115">
        <v>59</v>
      </c>
      <c r="G84" s="115" t="s">
        <v>245</v>
      </c>
    </row>
    <row r="85" spans="1:7" ht="17.25" customHeight="1" x14ac:dyDescent="0.25">
      <c r="A85" s="122"/>
      <c r="B85" s="619"/>
      <c r="C85" s="114">
        <v>2006</v>
      </c>
      <c r="D85" s="115">
        <v>12</v>
      </c>
      <c r="E85" s="115">
        <v>13</v>
      </c>
      <c r="F85" s="115">
        <v>75</v>
      </c>
      <c r="G85" s="115" t="s">
        <v>245</v>
      </c>
    </row>
    <row r="86" spans="1:7" ht="17.25" customHeight="1" x14ac:dyDescent="0.25">
      <c r="A86" s="122"/>
      <c r="B86" s="617" t="s">
        <v>250</v>
      </c>
      <c r="C86" s="114">
        <v>2005</v>
      </c>
      <c r="D86" s="115">
        <v>27</v>
      </c>
      <c r="E86" s="115">
        <v>2</v>
      </c>
      <c r="F86" s="115">
        <v>68</v>
      </c>
      <c r="G86" s="115">
        <v>3</v>
      </c>
    </row>
    <row r="87" spans="1:7" ht="17.25" customHeight="1" x14ac:dyDescent="0.25">
      <c r="A87" s="123"/>
      <c r="B87" s="619"/>
      <c r="C87" s="114">
        <v>2006</v>
      </c>
      <c r="D87" s="117">
        <v>20</v>
      </c>
      <c r="E87" s="117">
        <v>10</v>
      </c>
      <c r="F87" s="117">
        <v>66</v>
      </c>
      <c r="G87" s="117">
        <v>4</v>
      </c>
    </row>
    <row r="88" spans="1:7" ht="17.25" customHeight="1" x14ac:dyDescent="0.25">
      <c r="A88" s="121"/>
      <c r="B88" s="617" t="s">
        <v>244</v>
      </c>
      <c r="C88" s="114">
        <v>2005</v>
      </c>
      <c r="D88" s="130">
        <v>37</v>
      </c>
      <c r="E88" s="130">
        <v>27</v>
      </c>
      <c r="F88" s="130">
        <v>36</v>
      </c>
      <c r="G88" s="115" t="s">
        <v>245</v>
      </c>
    </row>
    <row r="89" spans="1:7" ht="17.25" customHeight="1" x14ac:dyDescent="0.25">
      <c r="A89" s="122" t="s">
        <v>257</v>
      </c>
      <c r="B89" s="619"/>
      <c r="C89" s="114">
        <v>2006</v>
      </c>
      <c r="D89" s="131">
        <v>70</v>
      </c>
      <c r="E89" s="131">
        <v>14</v>
      </c>
      <c r="F89" s="131">
        <v>15</v>
      </c>
      <c r="G89" s="115" t="s">
        <v>245</v>
      </c>
    </row>
    <row r="90" spans="1:7" ht="17.25" customHeight="1" x14ac:dyDescent="0.25">
      <c r="A90" s="122"/>
      <c r="B90" s="617" t="s">
        <v>250</v>
      </c>
      <c r="C90" s="114">
        <v>2005</v>
      </c>
      <c r="D90" s="131">
        <v>75</v>
      </c>
      <c r="E90" s="131">
        <v>5</v>
      </c>
      <c r="F90" s="131">
        <v>20</v>
      </c>
      <c r="G90" s="115" t="s">
        <v>245</v>
      </c>
    </row>
    <row r="91" spans="1:7" ht="17.25" customHeight="1" x14ac:dyDescent="0.25">
      <c r="A91" s="122"/>
      <c r="B91" s="619"/>
      <c r="C91" s="114">
        <v>2006</v>
      </c>
      <c r="D91" s="114">
        <v>74</v>
      </c>
      <c r="E91" s="114">
        <v>20</v>
      </c>
      <c r="F91" s="114">
        <v>6</v>
      </c>
      <c r="G91" s="117" t="s">
        <v>245</v>
      </c>
    </row>
    <row r="92" spans="1:7" ht="17.25" customHeight="1" x14ac:dyDescent="0.25">
      <c r="A92" s="128" t="s">
        <v>258</v>
      </c>
      <c r="B92" s="617" t="s">
        <v>244</v>
      </c>
      <c r="C92" s="114">
        <v>2005</v>
      </c>
      <c r="D92" s="115">
        <v>50</v>
      </c>
      <c r="E92" s="115">
        <v>36</v>
      </c>
      <c r="F92" s="115">
        <v>14</v>
      </c>
      <c r="G92" s="115" t="s">
        <v>245</v>
      </c>
    </row>
    <row r="93" spans="1:7" ht="17.25" customHeight="1" x14ac:dyDescent="0.25">
      <c r="A93" s="122"/>
      <c r="B93" s="619"/>
      <c r="C93" s="114">
        <v>2006</v>
      </c>
      <c r="D93" s="117"/>
      <c r="E93" s="117"/>
      <c r="F93" s="117"/>
      <c r="G93" s="117"/>
    </row>
    <row r="94" spans="1:7" ht="17.25" customHeight="1" x14ac:dyDescent="0.25">
      <c r="A94" s="128" t="s">
        <v>259</v>
      </c>
      <c r="B94" s="617" t="s">
        <v>244</v>
      </c>
      <c r="C94" s="114">
        <v>2005</v>
      </c>
      <c r="D94" s="115">
        <v>64</v>
      </c>
      <c r="E94" s="115">
        <v>4</v>
      </c>
      <c r="F94" s="115">
        <v>32</v>
      </c>
      <c r="G94" s="115" t="s">
        <v>245</v>
      </c>
    </row>
    <row r="95" spans="1:7" ht="17.25" customHeight="1" x14ac:dyDescent="0.25">
      <c r="A95" s="123"/>
      <c r="B95" s="619"/>
      <c r="C95" s="114">
        <v>2006</v>
      </c>
      <c r="D95" s="117"/>
      <c r="E95" s="117"/>
      <c r="F95" s="117"/>
      <c r="G95" s="117"/>
    </row>
    <row r="96" spans="1:7" ht="15.75" customHeight="1" x14ac:dyDescent="0.25">
      <c r="A96" s="128" t="s">
        <v>260</v>
      </c>
      <c r="B96" s="617" t="s">
        <v>244</v>
      </c>
      <c r="C96" s="114">
        <v>2005</v>
      </c>
      <c r="D96" s="115">
        <v>50</v>
      </c>
      <c r="E96" s="115">
        <v>60</v>
      </c>
      <c r="F96" s="115">
        <v>14</v>
      </c>
      <c r="G96" s="115" t="s">
        <v>245</v>
      </c>
    </row>
    <row r="97" spans="1:7" ht="15.75" customHeight="1" x14ac:dyDescent="0.25">
      <c r="A97" s="121"/>
      <c r="B97" s="618"/>
      <c r="C97" s="114">
        <v>2006</v>
      </c>
      <c r="D97" s="117">
        <v>60</v>
      </c>
      <c r="E97" s="117">
        <v>23</v>
      </c>
      <c r="F97" s="117">
        <v>17</v>
      </c>
      <c r="G97" s="117" t="s">
        <v>245</v>
      </c>
    </row>
    <row r="98" spans="1:7" ht="17.25" customHeight="1" x14ac:dyDescent="0.25">
      <c r="A98" s="128" t="s">
        <v>261</v>
      </c>
      <c r="B98" s="617" t="s">
        <v>244</v>
      </c>
      <c r="C98" s="114">
        <v>2005</v>
      </c>
      <c r="D98" s="115">
        <v>64</v>
      </c>
      <c r="E98" s="115">
        <v>4</v>
      </c>
      <c r="F98" s="115">
        <v>32</v>
      </c>
      <c r="G98" s="115" t="s">
        <v>245</v>
      </c>
    </row>
    <row r="99" spans="1:7" ht="17.25" customHeight="1" x14ac:dyDescent="0.25">
      <c r="A99" s="129"/>
      <c r="B99" s="619"/>
      <c r="C99" s="114">
        <v>2006</v>
      </c>
      <c r="D99" s="117">
        <v>70</v>
      </c>
      <c r="E99" s="117">
        <v>11</v>
      </c>
      <c r="F99" s="117">
        <v>19</v>
      </c>
      <c r="G99" s="117" t="s">
        <v>245</v>
      </c>
    </row>
    <row r="100" spans="1:7" ht="17.25" customHeight="1" x14ac:dyDescent="0.25">
      <c r="A100" s="369"/>
      <c r="B100" s="370"/>
      <c r="C100" s="366"/>
      <c r="D100" s="371"/>
      <c r="E100" s="371"/>
      <c r="F100" s="371"/>
      <c r="G100" s="371"/>
    </row>
    <row r="101" spans="1:7" ht="25.5" customHeight="1" x14ac:dyDescent="0.25">
      <c r="A101" s="374" t="s">
        <v>338</v>
      </c>
      <c r="B101" s="370"/>
      <c r="C101" s="366"/>
      <c r="D101" s="371"/>
      <c r="E101" s="371"/>
      <c r="F101" s="371"/>
      <c r="G101" s="371"/>
    </row>
    <row r="102" spans="1:7" ht="2.25" customHeight="1" x14ac:dyDescent="0.2">
      <c r="A102" s="621"/>
      <c r="B102" s="621"/>
      <c r="C102" s="621"/>
      <c r="D102" s="621"/>
      <c r="E102" s="621"/>
      <c r="F102" s="621"/>
      <c r="G102" s="621"/>
    </row>
    <row r="103" spans="1:7" ht="15.75" x14ac:dyDescent="0.2">
      <c r="A103" s="110" t="s">
        <v>239</v>
      </c>
      <c r="B103" s="111"/>
      <c r="C103" s="112" t="s">
        <v>22</v>
      </c>
      <c r="D103" s="112" t="s">
        <v>240</v>
      </c>
      <c r="E103" s="112" t="s">
        <v>241</v>
      </c>
      <c r="F103" s="112" t="s">
        <v>242</v>
      </c>
      <c r="G103" s="112" t="s">
        <v>243</v>
      </c>
    </row>
    <row r="104" spans="1:7" ht="15" x14ac:dyDescent="0.25">
      <c r="A104" s="113" t="s">
        <v>11</v>
      </c>
      <c r="B104" s="124" t="s">
        <v>244</v>
      </c>
      <c r="C104" s="114">
        <v>2007</v>
      </c>
      <c r="D104" s="115">
        <v>38</v>
      </c>
      <c r="E104" s="115">
        <v>15</v>
      </c>
      <c r="F104" s="115">
        <v>47</v>
      </c>
      <c r="G104" s="115" t="s">
        <v>245</v>
      </c>
    </row>
    <row r="105" spans="1:7" ht="15" x14ac:dyDescent="0.25">
      <c r="A105" s="116"/>
      <c r="B105" s="125"/>
      <c r="C105" s="114">
        <v>2008</v>
      </c>
      <c r="D105" s="117">
        <v>64</v>
      </c>
      <c r="E105" s="117">
        <v>3</v>
      </c>
      <c r="F105" s="117">
        <v>33</v>
      </c>
      <c r="G105" s="117" t="s">
        <v>245</v>
      </c>
    </row>
    <row r="106" spans="1:7" ht="15" x14ac:dyDescent="0.25">
      <c r="A106" s="118" t="s">
        <v>246</v>
      </c>
      <c r="B106" s="124" t="s">
        <v>247</v>
      </c>
      <c r="C106" s="114">
        <v>2007</v>
      </c>
      <c r="D106" s="132">
        <v>38</v>
      </c>
      <c r="E106" s="132">
        <v>2</v>
      </c>
      <c r="F106" s="132">
        <v>60</v>
      </c>
      <c r="G106" s="115" t="s">
        <v>245</v>
      </c>
    </row>
    <row r="107" spans="1:7" ht="15" x14ac:dyDescent="0.25">
      <c r="A107" s="119"/>
      <c r="B107" s="125"/>
      <c r="C107" s="114">
        <v>2008</v>
      </c>
      <c r="D107" s="120">
        <v>41</v>
      </c>
      <c r="E107" s="120">
        <v>7</v>
      </c>
      <c r="F107" s="120">
        <v>45</v>
      </c>
      <c r="G107" s="117">
        <v>7</v>
      </c>
    </row>
    <row r="108" spans="1:7" ht="15" x14ac:dyDescent="0.25">
      <c r="A108" s="121"/>
      <c r="B108" s="126" t="s">
        <v>247</v>
      </c>
      <c r="C108" s="114">
        <v>2007</v>
      </c>
      <c r="D108" s="115">
        <v>20</v>
      </c>
      <c r="E108" s="115">
        <v>12</v>
      </c>
      <c r="F108" s="115">
        <v>66</v>
      </c>
      <c r="G108" s="115">
        <v>2</v>
      </c>
    </row>
    <row r="109" spans="1:7" ht="15" x14ac:dyDescent="0.25">
      <c r="A109" s="122"/>
      <c r="B109" s="124"/>
      <c r="C109" s="114">
        <v>2008</v>
      </c>
      <c r="D109" s="117">
        <v>19</v>
      </c>
      <c r="E109" s="117">
        <v>25</v>
      </c>
      <c r="F109" s="117">
        <v>51</v>
      </c>
      <c r="G109" s="117">
        <v>5</v>
      </c>
    </row>
    <row r="110" spans="1:7" ht="15" x14ac:dyDescent="0.25">
      <c r="A110" s="122" t="s">
        <v>248</v>
      </c>
      <c r="B110" s="124" t="s">
        <v>244</v>
      </c>
      <c r="C110" s="114">
        <v>2007</v>
      </c>
      <c r="D110" s="115">
        <v>6</v>
      </c>
      <c r="E110" s="115">
        <v>2</v>
      </c>
      <c r="F110" s="115">
        <v>92</v>
      </c>
      <c r="G110" s="115" t="s">
        <v>245</v>
      </c>
    </row>
    <row r="111" spans="1:7" ht="15" x14ac:dyDescent="0.25">
      <c r="A111" s="122"/>
      <c r="B111" s="124"/>
      <c r="C111" s="114">
        <v>2008</v>
      </c>
      <c r="D111" s="117">
        <v>7</v>
      </c>
      <c r="E111" s="117">
        <v>18</v>
      </c>
      <c r="F111" s="117">
        <v>75</v>
      </c>
      <c r="G111" s="117" t="s">
        <v>245</v>
      </c>
    </row>
    <row r="112" spans="1:7" ht="15" x14ac:dyDescent="0.25">
      <c r="A112" s="122"/>
      <c r="B112" s="124" t="s">
        <v>250</v>
      </c>
      <c r="C112" s="114">
        <v>2007</v>
      </c>
      <c r="D112" s="115">
        <v>0.5</v>
      </c>
      <c r="E112" s="115" t="s">
        <v>245</v>
      </c>
      <c r="F112" s="115">
        <v>99.5</v>
      </c>
      <c r="G112" s="115" t="s">
        <v>245</v>
      </c>
    </row>
    <row r="113" spans="1:7" ht="15" x14ac:dyDescent="0.25">
      <c r="A113" s="123"/>
      <c r="B113" s="125"/>
      <c r="C113" s="114">
        <v>2008</v>
      </c>
      <c r="D113" s="117">
        <v>0</v>
      </c>
      <c r="E113" s="117">
        <v>32</v>
      </c>
      <c r="F113" s="117">
        <v>68</v>
      </c>
      <c r="G113" s="117" t="s">
        <v>245</v>
      </c>
    </row>
    <row r="114" spans="1:7" ht="15" x14ac:dyDescent="0.25">
      <c r="A114" s="121"/>
      <c r="B114" s="126" t="s">
        <v>244</v>
      </c>
      <c r="C114" s="114">
        <v>2007</v>
      </c>
      <c r="D114" s="115">
        <v>32</v>
      </c>
      <c r="E114" s="115">
        <v>43</v>
      </c>
      <c r="F114" s="115">
        <v>24</v>
      </c>
      <c r="G114" s="115">
        <v>1</v>
      </c>
    </row>
    <row r="115" spans="1:7" ht="15" x14ac:dyDescent="0.2">
      <c r="A115" s="122" t="s">
        <v>251</v>
      </c>
      <c r="B115" s="125"/>
      <c r="C115" s="114">
        <v>2008</v>
      </c>
      <c r="D115" s="114">
        <v>39</v>
      </c>
      <c r="E115" s="114">
        <v>35</v>
      </c>
      <c r="F115" s="114">
        <v>25</v>
      </c>
      <c r="G115" s="114">
        <v>1</v>
      </c>
    </row>
    <row r="116" spans="1:7" ht="15" x14ac:dyDescent="0.25">
      <c r="A116" s="122"/>
      <c r="B116" s="124" t="s">
        <v>250</v>
      </c>
      <c r="C116" s="114">
        <v>2007</v>
      </c>
      <c r="D116" s="127">
        <v>52</v>
      </c>
      <c r="E116" s="127">
        <v>13</v>
      </c>
      <c r="F116" s="127">
        <v>35</v>
      </c>
      <c r="G116" s="115" t="s">
        <v>245</v>
      </c>
    </row>
    <row r="117" spans="1:7" ht="15" x14ac:dyDescent="0.25">
      <c r="A117" s="123"/>
      <c r="B117" s="125"/>
      <c r="C117" s="114">
        <v>2008</v>
      </c>
      <c r="D117" s="117">
        <v>42</v>
      </c>
      <c r="E117" s="117">
        <v>7</v>
      </c>
      <c r="F117" s="117">
        <v>51</v>
      </c>
      <c r="G117" s="117" t="s">
        <v>245</v>
      </c>
    </row>
    <row r="118" spans="1:7" ht="15" x14ac:dyDescent="0.25">
      <c r="A118" s="121"/>
      <c r="B118" s="126" t="s">
        <v>244</v>
      </c>
      <c r="C118" s="114">
        <v>2007</v>
      </c>
      <c r="D118" s="115">
        <v>52</v>
      </c>
      <c r="E118" s="115">
        <v>19</v>
      </c>
      <c r="F118" s="115">
        <v>29</v>
      </c>
      <c r="G118" s="115" t="s">
        <v>245</v>
      </c>
    </row>
    <row r="119" spans="1:7" ht="15" x14ac:dyDescent="0.25">
      <c r="A119" s="122" t="s">
        <v>252</v>
      </c>
      <c r="B119" s="125"/>
      <c r="C119" s="114">
        <v>2008</v>
      </c>
      <c r="D119" s="117">
        <v>65</v>
      </c>
      <c r="E119" s="117">
        <v>11</v>
      </c>
      <c r="F119" s="117">
        <v>24</v>
      </c>
      <c r="G119" s="117" t="s">
        <v>245</v>
      </c>
    </row>
    <row r="120" spans="1:7" ht="15" x14ac:dyDescent="0.25">
      <c r="A120" s="122"/>
      <c r="B120" s="618" t="s">
        <v>250</v>
      </c>
      <c r="C120" s="114">
        <v>2007</v>
      </c>
      <c r="D120" s="115">
        <v>28</v>
      </c>
      <c r="E120" s="115">
        <v>64</v>
      </c>
      <c r="F120" s="115">
        <v>8</v>
      </c>
      <c r="G120" s="115" t="s">
        <v>245</v>
      </c>
    </row>
    <row r="121" spans="1:7" ht="15" x14ac:dyDescent="0.25">
      <c r="A121" s="123"/>
      <c r="B121" s="619"/>
      <c r="C121" s="114">
        <v>2008</v>
      </c>
      <c r="D121" s="117">
        <v>37</v>
      </c>
      <c r="E121" s="117">
        <v>51</v>
      </c>
      <c r="F121" s="117">
        <v>10</v>
      </c>
      <c r="G121" s="117">
        <v>2</v>
      </c>
    </row>
    <row r="122" spans="1:7" ht="15" x14ac:dyDescent="0.25">
      <c r="A122" s="121"/>
      <c r="B122" s="617" t="s">
        <v>244</v>
      </c>
      <c r="C122" s="114">
        <v>2007</v>
      </c>
      <c r="D122" s="115">
        <v>30</v>
      </c>
      <c r="E122" s="115">
        <v>46</v>
      </c>
      <c r="F122" s="115">
        <v>23</v>
      </c>
      <c r="G122" s="127">
        <v>1</v>
      </c>
    </row>
    <row r="123" spans="1:7" ht="15" x14ac:dyDescent="0.25">
      <c r="A123" s="122" t="s">
        <v>253</v>
      </c>
      <c r="B123" s="619"/>
      <c r="C123" s="114">
        <v>2008</v>
      </c>
      <c r="D123" s="117">
        <v>38</v>
      </c>
      <c r="E123" s="117">
        <v>32</v>
      </c>
      <c r="F123" s="117">
        <v>29</v>
      </c>
      <c r="G123" s="117">
        <v>1</v>
      </c>
    </row>
    <row r="124" spans="1:7" ht="15" x14ac:dyDescent="0.25">
      <c r="A124" s="122"/>
      <c r="B124" s="618" t="s">
        <v>250</v>
      </c>
      <c r="C124" s="114">
        <v>2007</v>
      </c>
      <c r="D124" s="115">
        <v>64</v>
      </c>
      <c r="E124" s="115">
        <v>2</v>
      </c>
      <c r="F124" s="115">
        <v>30</v>
      </c>
      <c r="G124" s="127">
        <v>4</v>
      </c>
    </row>
    <row r="125" spans="1:7" ht="15" x14ac:dyDescent="0.25">
      <c r="A125" s="123"/>
      <c r="B125" s="619"/>
      <c r="C125" s="114">
        <v>2008</v>
      </c>
      <c r="D125" s="117">
        <v>52</v>
      </c>
      <c r="E125" s="117">
        <v>6</v>
      </c>
      <c r="F125" s="117">
        <v>39</v>
      </c>
      <c r="G125" s="117">
        <v>3</v>
      </c>
    </row>
    <row r="126" spans="1:7" ht="15" x14ac:dyDescent="0.25">
      <c r="A126" s="128"/>
      <c r="B126" s="126" t="s">
        <v>244</v>
      </c>
      <c r="C126" s="114">
        <v>2007</v>
      </c>
      <c r="D126" s="115">
        <v>24</v>
      </c>
      <c r="E126" s="115">
        <v>19</v>
      </c>
      <c r="F126" s="115">
        <v>57</v>
      </c>
      <c r="G126" s="115" t="s">
        <v>245</v>
      </c>
    </row>
    <row r="127" spans="1:7" ht="15" x14ac:dyDescent="0.25">
      <c r="A127" s="122" t="s">
        <v>254</v>
      </c>
      <c r="C127" s="114">
        <v>2008</v>
      </c>
      <c r="D127" s="117">
        <v>26</v>
      </c>
      <c r="E127" s="117">
        <v>27</v>
      </c>
      <c r="F127" s="117">
        <v>46</v>
      </c>
      <c r="G127" s="117">
        <v>1</v>
      </c>
    </row>
    <row r="128" spans="1:7" ht="15" x14ac:dyDescent="0.25">
      <c r="A128" s="122"/>
      <c r="B128" s="617" t="s">
        <v>247</v>
      </c>
      <c r="C128" s="114">
        <v>2007</v>
      </c>
      <c r="D128" s="115">
        <v>45</v>
      </c>
      <c r="E128" s="115">
        <v>4</v>
      </c>
      <c r="F128" s="115">
        <v>64</v>
      </c>
      <c r="G128" s="115" t="s">
        <v>245</v>
      </c>
    </row>
    <row r="129" spans="1:7" ht="15" x14ac:dyDescent="0.25">
      <c r="A129" s="123"/>
      <c r="B129" s="619"/>
      <c r="C129" s="114">
        <v>2008</v>
      </c>
      <c r="D129" s="117">
        <v>32</v>
      </c>
      <c r="E129" s="117">
        <v>4</v>
      </c>
      <c r="F129" s="117">
        <v>64</v>
      </c>
      <c r="G129" s="117" t="s">
        <v>245</v>
      </c>
    </row>
    <row r="130" spans="1:7" ht="15" x14ac:dyDescent="0.25">
      <c r="A130" s="121"/>
      <c r="B130" s="126" t="s">
        <v>244</v>
      </c>
      <c r="C130" s="114">
        <v>2007</v>
      </c>
      <c r="D130" s="120">
        <v>20</v>
      </c>
      <c r="E130" s="120">
        <v>10</v>
      </c>
      <c r="F130" s="120">
        <v>66</v>
      </c>
      <c r="G130" s="117" t="s">
        <v>245</v>
      </c>
    </row>
    <row r="131" spans="1:7" ht="15" x14ac:dyDescent="0.25">
      <c r="A131" s="122" t="s">
        <v>255</v>
      </c>
      <c r="C131" s="114">
        <v>2008</v>
      </c>
      <c r="D131" s="133">
        <v>14</v>
      </c>
      <c r="E131" s="133">
        <v>0</v>
      </c>
      <c r="F131" s="133">
        <v>86</v>
      </c>
      <c r="G131" s="117" t="s">
        <v>245</v>
      </c>
    </row>
    <row r="132" spans="1:7" ht="18" customHeight="1" x14ac:dyDescent="0.25">
      <c r="A132" s="122"/>
      <c r="B132" s="617" t="s">
        <v>247</v>
      </c>
      <c r="C132" s="114">
        <v>2007</v>
      </c>
      <c r="D132" s="115">
        <v>47</v>
      </c>
      <c r="E132" s="115">
        <v>1</v>
      </c>
      <c r="F132" s="115">
        <v>47</v>
      </c>
      <c r="G132" s="115">
        <v>5</v>
      </c>
    </row>
    <row r="133" spans="1:7" ht="15" customHeight="1" x14ac:dyDescent="0.25">
      <c r="A133" s="123"/>
      <c r="B133" s="619"/>
      <c r="C133" s="114">
        <v>2008</v>
      </c>
      <c r="D133" s="117">
        <v>8</v>
      </c>
      <c r="E133" s="117">
        <v>3</v>
      </c>
      <c r="F133" s="117">
        <v>89</v>
      </c>
      <c r="G133" s="117" t="s">
        <v>245</v>
      </c>
    </row>
    <row r="134" spans="1:7" ht="17.25" customHeight="1" x14ac:dyDescent="0.25">
      <c r="A134" s="122" t="s">
        <v>256</v>
      </c>
      <c r="B134" s="617" t="s">
        <v>244</v>
      </c>
      <c r="C134" s="114">
        <v>2007</v>
      </c>
      <c r="D134" s="115">
        <v>20</v>
      </c>
      <c r="E134" s="115">
        <v>2</v>
      </c>
      <c r="F134" s="115">
        <v>74</v>
      </c>
      <c r="G134" s="115">
        <v>4</v>
      </c>
    </row>
    <row r="135" spans="1:7" ht="17.25" customHeight="1" x14ac:dyDescent="0.25">
      <c r="A135" s="122"/>
      <c r="B135" s="619"/>
      <c r="C135" s="114">
        <v>2008</v>
      </c>
      <c r="D135" s="115">
        <v>20</v>
      </c>
      <c r="E135" s="115">
        <v>17</v>
      </c>
      <c r="F135" s="115">
        <v>59</v>
      </c>
      <c r="G135" s="115">
        <v>4</v>
      </c>
    </row>
    <row r="136" spans="1:7" ht="17.25" customHeight="1" x14ac:dyDescent="0.25">
      <c r="A136" s="122"/>
      <c r="B136" s="617" t="s">
        <v>250</v>
      </c>
      <c r="C136" s="114">
        <v>2007</v>
      </c>
      <c r="D136" s="115">
        <v>1</v>
      </c>
      <c r="E136" s="115">
        <v>40</v>
      </c>
      <c r="F136" s="115">
        <v>59</v>
      </c>
      <c r="G136" s="115" t="s">
        <v>245</v>
      </c>
    </row>
    <row r="137" spans="1:7" ht="17.25" customHeight="1" x14ac:dyDescent="0.25">
      <c r="A137" s="123"/>
      <c r="B137" s="619"/>
      <c r="C137" s="114">
        <v>2008</v>
      </c>
      <c r="D137" s="117">
        <v>1</v>
      </c>
      <c r="E137" s="117">
        <v>2</v>
      </c>
      <c r="F137" s="117">
        <v>97</v>
      </c>
      <c r="G137" s="117" t="s">
        <v>245</v>
      </c>
    </row>
    <row r="138" spans="1:7" ht="17.25" customHeight="1" x14ac:dyDescent="0.2">
      <c r="A138" s="121"/>
      <c r="B138" s="617" t="s">
        <v>244</v>
      </c>
      <c r="C138" s="114">
        <v>2007</v>
      </c>
      <c r="D138" s="130" t="s">
        <v>6</v>
      </c>
      <c r="E138" s="130" t="s">
        <v>6</v>
      </c>
      <c r="F138" s="130" t="s">
        <v>6</v>
      </c>
      <c r="G138" s="130" t="s">
        <v>6</v>
      </c>
    </row>
    <row r="139" spans="1:7" ht="17.25" customHeight="1" x14ac:dyDescent="0.2">
      <c r="A139" s="122" t="s">
        <v>257</v>
      </c>
      <c r="B139" s="619"/>
      <c r="C139" s="114">
        <v>2008</v>
      </c>
      <c r="D139" s="131" t="s">
        <v>6</v>
      </c>
      <c r="E139" s="131" t="s">
        <v>6</v>
      </c>
      <c r="F139" s="131" t="s">
        <v>6</v>
      </c>
      <c r="G139" s="131" t="s">
        <v>6</v>
      </c>
    </row>
    <row r="140" spans="1:7" ht="17.25" customHeight="1" x14ac:dyDescent="0.2">
      <c r="A140" s="122"/>
      <c r="B140" s="617" t="s">
        <v>250</v>
      </c>
      <c r="C140" s="114">
        <v>2007</v>
      </c>
      <c r="D140" s="131" t="s">
        <v>6</v>
      </c>
      <c r="E140" s="131" t="s">
        <v>6</v>
      </c>
      <c r="F140" s="131" t="s">
        <v>6</v>
      </c>
      <c r="G140" s="131" t="s">
        <v>6</v>
      </c>
    </row>
    <row r="141" spans="1:7" ht="17.25" customHeight="1" x14ac:dyDescent="0.2">
      <c r="A141" s="122"/>
      <c r="B141" s="619"/>
      <c r="C141" s="114">
        <v>2008</v>
      </c>
      <c r="D141" s="114" t="s">
        <v>6</v>
      </c>
      <c r="E141" s="114" t="s">
        <v>6</v>
      </c>
      <c r="F141" s="114" t="s">
        <v>6</v>
      </c>
      <c r="G141" s="114" t="s">
        <v>6</v>
      </c>
    </row>
    <row r="142" spans="1:7" ht="17.25" customHeight="1" x14ac:dyDescent="0.25">
      <c r="A142" s="128" t="s">
        <v>258</v>
      </c>
      <c r="B142" s="617" t="s">
        <v>244</v>
      </c>
      <c r="C142" s="114">
        <v>2007</v>
      </c>
      <c r="D142" s="115">
        <v>18</v>
      </c>
      <c r="E142" s="115">
        <v>38</v>
      </c>
      <c r="F142" s="115">
        <v>44</v>
      </c>
      <c r="G142" s="115" t="s">
        <v>245</v>
      </c>
    </row>
    <row r="143" spans="1:7" ht="17.25" customHeight="1" x14ac:dyDescent="0.25">
      <c r="A143" s="122"/>
      <c r="B143" s="619"/>
      <c r="C143" s="114">
        <v>2008</v>
      </c>
      <c r="D143" s="117">
        <v>8</v>
      </c>
      <c r="E143" s="117">
        <v>39</v>
      </c>
      <c r="F143" s="117">
        <v>40</v>
      </c>
      <c r="G143" s="117">
        <v>3</v>
      </c>
    </row>
    <row r="144" spans="1:7" ht="17.25" customHeight="1" x14ac:dyDescent="0.25">
      <c r="A144" s="128" t="s">
        <v>259</v>
      </c>
      <c r="B144" s="617" t="s">
        <v>244</v>
      </c>
      <c r="C144" s="114">
        <v>2007</v>
      </c>
      <c r="D144" s="115">
        <v>54</v>
      </c>
      <c r="E144" s="115">
        <v>1</v>
      </c>
      <c r="F144" s="115">
        <v>45</v>
      </c>
      <c r="G144" s="115" t="s">
        <v>245</v>
      </c>
    </row>
    <row r="145" spans="1:7" ht="17.25" customHeight="1" x14ac:dyDescent="0.25">
      <c r="A145" s="123"/>
      <c r="B145" s="619"/>
      <c r="C145" s="114">
        <v>2008</v>
      </c>
      <c r="D145" s="117">
        <v>56</v>
      </c>
      <c r="E145" s="117">
        <v>3</v>
      </c>
      <c r="F145" s="117">
        <v>41</v>
      </c>
      <c r="G145" s="115" t="s">
        <v>245</v>
      </c>
    </row>
    <row r="146" spans="1:7" ht="15.75" customHeight="1" x14ac:dyDescent="0.25">
      <c r="A146" s="128" t="s">
        <v>260</v>
      </c>
      <c r="B146" s="617" t="s">
        <v>244</v>
      </c>
      <c r="C146" s="114">
        <v>2007</v>
      </c>
      <c r="D146" s="115">
        <v>75</v>
      </c>
      <c r="E146" s="115">
        <v>8</v>
      </c>
      <c r="F146" s="115">
        <v>17</v>
      </c>
      <c r="G146" s="115" t="s">
        <v>245</v>
      </c>
    </row>
    <row r="147" spans="1:7" ht="15.75" customHeight="1" x14ac:dyDescent="0.25">
      <c r="A147" s="121"/>
      <c r="B147" s="618"/>
      <c r="C147" s="114">
        <v>2008</v>
      </c>
      <c r="D147" s="117">
        <v>82</v>
      </c>
      <c r="E147" s="117">
        <v>12</v>
      </c>
      <c r="F147" s="117">
        <v>6</v>
      </c>
      <c r="G147" s="117" t="s">
        <v>245</v>
      </c>
    </row>
    <row r="148" spans="1:7" ht="17.25" customHeight="1" x14ac:dyDescent="0.25">
      <c r="A148" s="128" t="s">
        <v>261</v>
      </c>
      <c r="B148" s="617" t="s">
        <v>244</v>
      </c>
      <c r="C148" s="114">
        <v>2007</v>
      </c>
      <c r="D148" s="115">
        <v>67</v>
      </c>
      <c r="E148" s="115">
        <v>7</v>
      </c>
      <c r="F148" s="115">
        <v>25</v>
      </c>
      <c r="G148" s="115" t="s">
        <v>245</v>
      </c>
    </row>
    <row r="149" spans="1:7" ht="17.25" customHeight="1" x14ac:dyDescent="0.25">
      <c r="A149" s="129"/>
      <c r="B149" s="619"/>
      <c r="C149" s="114">
        <v>2008</v>
      </c>
      <c r="D149" s="117">
        <v>72</v>
      </c>
      <c r="E149" s="117">
        <v>5</v>
      </c>
      <c r="F149" s="117">
        <v>23</v>
      </c>
      <c r="G149" s="117" t="s">
        <v>245</v>
      </c>
    </row>
    <row r="150" spans="1:7" ht="17.25" customHeight="1" x14ac:dyDescent="0.25">
      <c r="A150" s="369"/>
      <c r="B150" s="370"/>
      <c r="C150" s="366"/>
      <c r="D150" s="371"/>
      <c r="E150" s="371"/>
      <c r="F150" s="371"/>
      <c r="G150" s="371"/>
    </row>
    <row r="151" spans="1:7" ht="17.25" customHeight="1" x14ac:dyDescent="0.25">
      <c r="A151" s="374" t="s">
        <v>339</v>
      </c>
      <c r="B151" s="370"/>
      <c r="C151" s="366"/>
      <c r="D151" s="371"/>
      <c r="E151" s="371"/>
      <c r="F151" s="371"/>
      <c r="G151" s="371"/>
    </row>
    <row r="152" spans="1:7" ht="9" customHeight="1" x14ac:dyDescent="0.2">
      <c r="A152" s="621"/>
      <c r="B152" s="621"/>
      <c r="C152" s="621"/>
      <c r="D152" s="621"/>
      <c r="E152" s="621"/>
      <c r="F152" s="621"/>
      <c r="G152" s="621"/>
    </row>
    <row r="153" spans="1:7" ht="15.75" x14ac:dyDescent="0.2">
      <c r="A153" s="110" t="s">
        <v>239</v>
      </c>
      <c r="B153" s="111"/>
      <c r="C153" s="112" t="s">
        <v>22</v>
      </c>
      <c r="D153" s="112" t="s">
        <v>240</v>
      </c>
      <c r="E153" s="112" t="s">
        <v>241</v>
      </c>
      <c r="F153" s="112" t="s">
        <v>242</v>
      </c>
      <c r="G153" s="112" t="s">
        <v>243</v>
      </c>
    </row>
    <row r="154" spans="1:7" ht="15" x14ac:dyDescent="0.25">
      <c r="A154" s="113" t="s">
        <v>11</v>
      </c>
      <c r="B154" s="124" t="s">
        <v>244</v>
      </c>
      <c r="C154" s="114">
        <v>2008</v>
      </c>
      <c r="D154" s="115">
        <v>38</v>
      </c>
      <c r="E154" s="115">
        <v>15</v>
      </c>
      <c r="F154" s="115">
        <v>47</v>
      </c>
      <c r="G154" s="115" t="s">
        <v>245</v>
      </c>
    </row>
    <row r="155" spans="1:7" ht="15" x14ac:dyDescent="0.25">
      <c r="A155" s="116"/>
      <c r="B155" s="125"/>
      <c r="C155" s="114">
        <v>2009</v>
      </c>
      <c r="D155" s="117">
        <v>64</v>
      </c>
      <c r="E155" s="117">
        <v>3</v>
      </c>
      <c r="F155" s="117">
        <v>33</v>
      </c>
      <c r="G155" s="117" t="s">
        <v>245</v>
      </c>
    </row>
    <row r="156" spans="1:7" ht="15" x14ac:dyDescent="0.25">
      <c r="A156" s="118" t="s">
        <v>246</v>
      </c>
      <c r="B156" s="124" t="s">
        <v>247</v>
      </c>
      <c r="C156" s="114">
        <v>2007</v>
      </c>
      <c r="D156" s="132">
        <v>38</v>
      </c>
      <c r="E156" s="132">
        <v>2</v>
      </c>
      <c r="F156" s="132">
        <v>60</v>
      </c>
      <c r="G156" s="115" t="s">
        <v>245</v>
      </c>
    </row>
    <row r="157" spans="1:7" ht="15" x14ac:dyDescent="0.25">
      <c r="A157" s="119"/>
      <c r="B157" s="125"/>
      <c r="C157" s="114">
        <v>2008</v>
      </c>
      <c r="D157" s="120">
        <v>41</v>
      </c>
      <c r="E157" s="120">
        <v>7</v>
      </c>
      <c r="F157" s="120">
        <v>45</v>
      </c>
      <c r="G157" s="117">
        <v>7</v>
      </c>
    </row>
    <row r="158" spans="1:7" ht="15" x14ac:dyDescent="0.25">
      <c r="A158" s="121"/>
      <c r="B158" s="126" t="s">
        <v>247</v>
      </c>
      <c r="C158" s="114">
        <v>2007</v>
      </c>
      <c r="D158" s="115">
        <v>20</v>
      </c>
      <c r="E158" s="115">
        <v>12</v>
      </c>
      <c r="F158" s="115">
        <v>66</v>
      </c>
      <c r="G158" s="115">
        <v>2</v>
      </c>
    </row>
    <row r="159" spans="1:7" ht="15" x14ac:dyDescent="0.25">
      <c r="A159" s="122"/>
      <c r="B159" s="124"/>
      <c r="C159" s="114">
        <v>2008</v>
      </c>
      <c r="D159" s="117">
        <v>19</v>
      </c>
      <c r="E159" s="117">
        <v>25</v>
      </c>
      <c r="F159" s="117">
        <v>51</v>
      </c>
      <c r="G159" s="117">
        <v>5</v>
      </c>
    </row>
    <row r="160" spans="1:7" ht="15" x14ac:dyDescent="0.25">
      <c r="A160" s="122" t="s">
        <v>248</v>
      </c>
      <c r="B160" s="124" t="s">
        <v>244</v>
      </c>
      <c r="C160" s="114">
        <v>2007</v>
      </c>
      <c r="D160" s="115">
        <v>6</v>
      </c>
      <c r="E160" s="115">
        <v>2</v>
      </c>
      <c r="F160" s="115">
        <v>92</v>
      </c>
      <c r="G160" s="115" t="s">
        <v>245</v>
      </c>
    </row>
    <row r="161" spans="1:7" ht="15" x14ac:dyDescent="0.25">
      <c r="A161" s="122"/>
      <c r="B161" s="124"/>
      <c r="C161" s="114">
        <v>2008</v>
      </c>
      <c r="D161" s="117">
        <v>7</v>
      </c>
      <c r="E161" s="117">
        <v>18</v>
      </c>
      <c r="F161" s="117">
        <v>75</v>
      </c>
      <c r="G161" s="117" t="s">
        <v>245</v>
      </c>
    </row>
    <row r="162" spans="1:7" ht="15" x14ac:dyDescent="0.25">
      <c r="A162" s="122"/>
      <c r="B162" s="124" t="s">
        <v>250</v>
      </c>
      <c r="C162" s="114">
        <v>2007</v>
      </c>
      <c r="D162" s="115">
        <v>0.5</v>
      </c>
      <c r="E162" s="115" t="s">
        <v>245</v>
      </c>
      <c r="F162" s="115">
        <v>99.5</v>
      </c>
      <c r="G162" s="115" t="s">
        <v>245</v>
      </c>
    </row>
    <row r="163" spans="1:7" ht="15" x14ac:dyDescent="0.25">
      <c r="A163" s="123"/>
      <c r="B163" s="125"/>
      <c r="C163" s="114">
        <v>2008</v>
      </c>
      <c r="D163" s="117">
        <v>0</v>
      </c>
      <c r="E163" s="117">
        <v>32</v>
      </c>
      <c r="F163" s="117">
        <v>68</v>
      </c>
      <c r="G163" s="117" t="s">
        <v>245</v>
      </c>
    </row>
    <row r="164" spans="1:7" ht="15" x14ac:dyDescent="0.25">
      <c r="A164" s="121"/>
      <c r="B164" s="126" t="s">
        <v>244</v>
      </c>
      <c r="C164" s="114">
        <v>2007</v>
      </c>
      <c r="D164" s="115">
        <v>32</v>
      </c>
      <c r="E164" s="115">
        <v>43</v>
      </c>
      <c r="F164" s="115">
        <v>24</v>
      </c>
      <c r="G164" s="115">
        <v>1</v>
      </c>
    </row>
    <row r="165" spans="1:7" ht="15" x14ac:dyDescent="0.2">
      <c r="A165" s="122" t="s">
        <v>251</v>
      </c>
      <c r="B165" s="125"/>
      <c r="C165" s="114">
        <v>2008</v>
      </c>
      <c r="D165" s="114">
        <v>39</v>
      </c>
      <c r="E165" s="114">
        <v>35</v>
      </c>
      <c r="F165" s="114">
        <v>25</v>
      </c>
      <c r="G165" s="114">
        <v>1</v>
      </c>
    </row>
    <row r="166" spans="1:7" ht="15" x14ac:dyDescent="0.25">
      <c r="A166" s="122"/>
      <c r="B166" s="124" t="s">
        <v>250</v>
      </c>
      <c r="C166" s="114">
        <v>2007</v>
      </c>
      <c r="D166" s="127">
        <v>52</v>
      </c>
      <c r="E166" s="127">
        <v>13</v>
      </c>
      <c r="F166" s="127">
        <v>35</v>
      </c>
      <c r="G166" s="115" t="s">
        <v>245</v>
      </c>
    </row>
    <row r="167" spans="1:7" ht="15" x14ac:dyDescent="0.25">
      <c r="A167" s="123"/>
      <c r="B167" s="125"/>
      <c r="C167" s="114">
        <v>2008</v>
      </c>
      <c r="D167" s="117">
        <v>42</v>
      </c>
      <c r="E167" s="117">
        <v>7</v>
      </c>
      <c r="F167" s="117">
        <v>51</v>
      </c>
      <c r="G167" s="117" t="s">
        <v>245</v>
      </c>
    </row>
    <row r="168" spans="1:7" ht="15" x14ac:dyDescent="0.25">
      <c r="A168" s="121"/>
      <c r="B168" s="126" t="s">
        <v>244</v>
      </c>
      <c r="C168" s="114">
        <v>2007</v>
      </c>
      <c r="D168" s="115">
        <v>52</v>
      </c>
      <c r="E168" s="115">
        <v>19</v>
      </c>
      <c r="F168" s="115">
        <v>29</v>
      </c>
      <c r="G168" s="115" t="s">
        <v>245</v>
      </c>
    </row>
    <row r="169" spans="1:7" ht="15" x14ac:dyDescent="0.25">
      <c r="A169" s="122" t="s">
        <v>252</v>
      </c>
      <c r="B169" s="125"/>
      <c r="C169" s="114">
        <v>2008</v>
      </c>
      <c r="D169" s="117">
        <v>65</v>
      </c>
      <c r="E169" s="117">
        <v>11</v>
      </c>
      <c r="F169" s="117">
        <v>24</v>
      </c>
      <c r="G169" s="117" t="s">
        <v>245</v>
      </c>
    </row>
    <row r="170" spans="1:7" ht="15" x14ac:dyDescent="0.25">
      <c r="A170" s="122"/>
      <c r="B170" s="618" t="s">
        <v>250</v>
      </c>
      <c r="C170" s="114">
        <v>2007</v>
      </c>
      <c r="D170" s="115">
        <v>28</v>
      </c>
      <c r="E170" s="115">
        <v>64</v>
      </c>
      <c r="F170" s="115">
        <v>8</v>
      </c>
      <c r="G170" s="115" t="s">
        <v>245</v>
      </c>
    </row>
    <row r="171" spans="1:7" ht="15" x14ac:dyDescent="0.25">
      <c r="A171" s="123"/>
      <c r="B171" s="619"/>
      <c r="C171" s="114">
        <v>2008</v>
      </c>
      <c r="D171" s="117">
        <v>37</v>
      </c>
      <c r="E171" s="117">
        <v>51</v>
      </c>
      <c r="F171" s="117">
        <v>10</v>
      </c>
      <c r="G171" s="117">
        <v>2</v>
      </c>
    </row>
    <row r="172" spans="1:7" ht="15" x14ac:dyDescent="0.25">
      <c r="A172" s="121"/>
      <c r="B172" s="617" t="s">
        <v>244</v>
      </c>
      <c r="C172" s="114">
        <v>2007</v>
      </c>
      <c r="D172" s="115">
        <v>30</v>
      </c>
      <c r="E172" s="115">
        <v>46</v>
      </c>
      <c r="F172" s="115">
        <v>23</v>
      </c>
      <c r="G172" s="127">
        <v>1</v>
      </c>
    </row>
    <row r="173" spans="1:7" ht="15" x14ac:dyDescent="0.25">
      <c r="A173" s="122" t="s">
        <v>253</v>
      </c>
      <c r="B173" s="619"/>
      <c r="C173" s="114">
        <v>2008</v>
      </c>
      <c r="D173" s="117">
        <v>38</v>
      </c>
      <c r="E173" s="117">
        <v>32</v>
      </c>
      <c r="F173" s="117">
        <v>29</v>
      </c>
      <c r="G173" s="117">
        <v>1</v>
      </c>
    </row>
    <row r="174" spans="1:7" ht="15" x14ac:dyDescent="0.25">
      <c r="A174" s="122"/>
      <c r="B174" s="618" t="s">
        <v>250</v>
      </c>
      <c r="C174" s="114">
        <v>2007</v>
      </c>
      <c r="D174" s="115">
        <v>64</v>
      </c>
      <c r="E174" s="115">
        <v>2</v>
      </c>
      <c r="F174" s="115">
        <v>30</v>
      </c>
      <c r="G174" s="127">
        <v>4</v>
      </c>
    </row>
    <row r="175" spans="1:7" ht="15" x14ac:dyDescent="0.25">
      <c r="A175" s="123"/>
      <c r="B175" s="619"/>
      <c r="C175" s="114">
        <v>2008</v>
      </c>
      <c r="D175" s="117">
        <v>52</v>
      </c>
      <c r="E175" s="117">
        <v>6</v>
      </c>
      <c r="F175" s="117">
        <v>39</v>
      </c>
      <c r="G175" s="117">
        <v>3</v>
      </c>
    </row>
    <row r="176" spans="1:7" ht="15" x14ac:dyDescent="0.25">
      <c r="A176" s="128"/>
      <c r="B176" s="126" t="s">
        <v>244</v>
      </c>
      <c r="C176" s="114">
        <v>2007</v>
      </c>
      <c r="D176" s="115">
        <v>24</v>
      </c>
      <c r="E176" s="115">
        <v>19</v>
      </c>
      <c r="F176" s="115">
        <v>57</v>
      </c>
      <c r="G176" s="115" t="s">
        <v>245</v>
      </c>
    </row>
    <row r="177" spans="1:7" ht="15" x14ac:dyDescent="0.25">
      <c r="A177" s="122" t="s">
        <v>254</v>
      </c>
      <c r="C177" s="114">
        <v>2008</v>
      </c>
      <c r="D177" s="117">
        <v>26</v>
      </c>
      <c r="E177" s="117">
        <v>27</v>
      </c>
      <c r="F177" s="117">
        <v>46</v>
      </c>
      <c r="G177" s="117">
        <v>1</v>
      </c>
    </row>
    <row r="178" spans="1:7" ht="15" x14ac:dyDescent="0.25">
      <c r="A178" s="122"/>
      <c r="B178" s="617" t="s">
        <v>247</v>
      </c>
      <c r="C178" s="114">
        <v>2007</v>
      </c>
      <c r="D178" s="115">
        <v>45</v>
      </c>
      <c r="E178" s="115">
        <v>4</v>
      </c>
      <c r="F178" s="115">
        <v>64</v>
      </c>
      <c r="G178" s="115" t="s">
        <v>245</v>
      </c>
    </row>
    <row r="179" spans="1:7" ht="15" x14ac:dyDescent="0.25">
      <c r="A179" s="123"/>
      <c r="B179" s="619"/>
      <c r="C179" s="114">
        <v>2008</v>
      </c>
      <c r="D179" s="117">
        <v>32</v>
      </c>
      <c r="E179" s="117">
        <v>4</v>
      </c>
      <c r="F179" s="117">
        <v>64</v>
      </c>
      <c r="G179" s="117" t="s">
        <v>245</v>
      </c>
    </row>
    <row r="180" spans="1:7" ht="15" x14ac:dyDescent="0.25">
      <c r="A180" s="121"/>
      <c r="B180" s="126" t="s">
        <v>244</v>
      </c>
      <c r="C180" s="114">
        <v>2007</v>
      </c>
      <c r="D180" s="120">
        <v>20</v>
      </c>
      <c r="E180" s="120">
        <v>10</v>
      </c>
      <c r="F180" s="120">
        <v>66</v>
      </c>
      <c r="G180" s="117" t="s">
        <v>245</v>
      </c>
    </row>
    <row r="181" spans="1:7" ht="15" x14ac:dyDescent="0.25">
      <c r="A181" s="122" t="s">
        <v>255</v>
      </c>
      <c r="C181" s="114">
        <v>2008</v>
      </c>
      <c r="D181" s="133">
        <v>14</v>
      </c>
      <c r="E181" s="133">
        <v>0</v>
      </c>
      <c r="F181" s="133">
        <v>86</v>
      </c>
      <c r="G181" s="117" t="s">
        <v>245</v>
      </c>
    </row>
    <row r="182" spans="1:7" ht="18" customHeight="1" x14ac:dyDescent="0.25">
      <c r="A182" s="122"/>
      <c r="B182" s="617" t="s">
        <v>247</v>
      </c>
      <c r="C182" s="114">
        <v>2007</v>
      </c>
      <c r="D182" s="115">
        <v>47</v>
      </c>
      <c r="E182" s="115">
        <v>1</v>
      </c>
      <c r="F182" s="115">
        <v>47</v>
      </c>
      <c r="G182" s="115">
        <v>5</v>
      </c>
    </row>
    <row r="183" spans="1:7" ht="15" customHeight="1" x14ac:dyDescent="0.25">
      <c r="A183" s="123"/>
      <c r="B183" s="619"/>
      <c r="C183" s="114">
        <v>2008</v>
      </c>
      <c r="D183" s="117">
        <v>8</v>
      </c>
      <c r="E183" s="117">
        <v>3</v>
      </c>
      <c r="F183" s="117">
        <v>89</v>
      </c>
      <c r="G183" s="117" t="s">
        <v>245</v>
      </c>
    </row>
    <row r="184" spans="1:7" ht="17.25" customHeight="1" x14ac:dyDescent="0.25">
      <c r="A184" s="122" t="s">
        <v>256</v>
      </c>
      <c r="B184" s="617" t="s">
        <v>244</v>
      </c>
      <c r="C184" s="114">
        <v>2007</v>
      </c>
      <c r="D184" s="115">
        <v>20</v>
      </c>
      <c r="E184" s="115">
        <v>2</v>
      </c>
      <c r="F184" s="115">
        <v>74</v>
      </c>
      <c r="G184" s="115">
        <v>4</v>
      </c>
    </row>
    <row r="185" spans="1:7" ht="17.25" customHeight="1" x14ac:dyDescent="0.25">
      <c r="A185" s="122"/>
      <c r="B185" s="619"/>
      <c r="C185" s="114">
        <v>2008</v>
      </c>
      <c r="D185" s="115">
        <v>20</v>
      </c>
      <c r="E185" s="115">
        <v>17</v>
      </c>
      <c r="F185" s="115">
        <v>59</v>
      </c>
      <c r="G185" s="115">
        <v>4</v>
      </c>
    </row>
    <row r="186" spans="1:7" ht="17.25" customHeight="1" x14ac:dyDescent="0.25">
      <c r="A186" s="122"/>
      <c r="B186" s="617" t="s">
        <v>250</v>
      </c>
      <c r="C186" s="114">
        <v>2007</v>
      </c>
      <c r="D186" s="115">
        <v>1</v>
      </c>
      <c r="E186" s="115">
        <v>40</v>
      </c>
      <c r="F186" s="115">
        <v>59</v>
      </c>
      <c r="G186" s="115" t="s">
        <v>245</v>
      </c>
    </row>
    <row r="187" spans="1:7" ht="17.25" customHeight="1" x14ac:dyDescent="0.25">
      <c r="A187" s="123"/>
      <c r="B187" s="619"/>
      <c r="C187" s="114">
        <v>2008</v>
      </c>
      <c r="D187" s="117">
        <v>1</v>
      </c>
      <c r="E187" s="117">
        <v>2</v>
      </c>
      <c r="F187" s="117">
        <v>97</v>
      </c>
      <c r="G187" s="117" t="s">
        <v>245</v>
      </c>
    </row>
    <row r="188" spans="1:7" ht="17.25" customHeight="1" x14ac:dyDescent="0.2">
      <c r="A188" s="121"/>
      <c r="B188" s="617" t="s">
        <v>244</v>
      </c>
      <c r="C188" s="114">
        <v>2007</v>
      </c>
      <c r="D188" s="130" t="s">
        <v>6</v>
      </c>
      <c r="E188" s="130" t="s">
        <v>6</v>
      </c>
      <c r="F188" s="130" t="s">
        <v>6</v>
      </c>
      <c r="G188" s="365" t="s">
        <v>6</v>
      </c>
    </row>
    <row r="189" spans="1:7" ht="17.25" customHeight="1" x14ac:dyDescent="0.2">
      <c r="A189" s="122" t="s">
        <v>257</v>
      </c>
      <c r="B189" s="619"/>
      <c r="C189" s="114">
        <v>2008</v>
      </c>
      <c r="D189" s="131" t="s">
        <v>6</v>
      </c>
      <c r="E189" s="131" t="s">
        <v>6</v>
      </c>
      <c r="F189" s="131" t="s">
        <v>6</v>
      </c>
      <c r="G189" s="367" t="s">
        <v>6</v>
      </c>
    </row>
    <row r="190" spans="1:7" ht="17.25" customHeight="1" x14ac:dyDescent="0.2">
      <c r="A190" s="122"/>
      <c r="B190" s="617" t="s">
        <v>250</v>
      </c>
      <c r="C190" s="114">
        <v>2007</v>
      </c>
      <c r="D190" s="131" t="s">
        <v>6</v>
      </c>
      <c r="E190" s="131" t="s">
        <v>6</v>
      </c>
      <c r="F190" s="131" t="s">
        <v>6</v>
      </c>
      <c r="G190" s="367" t="s">
        <v>6</v>
      </c>
    </row>
    <row r="191" spans="1:7" ht="17.25" customHeight="1" x14ac:dyDescent="0.2">
      <c r="A191" s="122"/>
      <c r="B191" s="619"/>
      <c r="C191" s="114">
        <v>2008</v>
      </c>
      <c r="D191" s="114" t="s">
        <v>6</v>
      </c>
      <c r="E191" s="114" t="s">
        <v>6</v>
      </c>
      <c r="F191" s="114" t="s">
        <v>6</v>
      </c>
      <c r="G191" s="368" t="s">
        <v>6</v>
      </c>
    </row>
    <row r="192" spans="1:7" ht="17.25" customHeight="1" x14ac:dyDescent="0.25">
      <c r="A192" s="128" t="s">
        <v>258</v>
      </c>
      <c r="B192" s="617" t="s">
        <v>244</v>
      </c>
      <c r="C192" s="114">
        <v>2007</v>
      </c>
      <c r="D192" s="115">
        <v>18</v>
      </c>
      <c r="E192" s="115">
        <v>38</v>
      </c>
      <c r="F192" s="115">
        <v>44</v>
      </c>
      <c r="G192" s="115" t="s">
        <v>245</v>
      </c>
    </row>
    <row r="193" spans="1:7" ht="17.25" customHeight="1" x14ac:dyDescent="0.25">
      <c r="A193" s="122"/>
      <c r="B193" s="619"/>
      <c r="C193" s="114">
        <v>2008</v>
      </c>
      <c r="D193" s="117">
        <v>8</v>
      </c>
      <c r="E193" s="117">
        <v>39</v>
      </c>
      <c r="F193" s="117">
        <v>40</v>
      </c>
      <c r="G193" s="117">
        <v>3</v>
      </c>
    </row>
    <row r="194" spans="1:7" ht="17.25" customHeight="1" x14ac:dyDescent="0.25">
      <c r="A194" s="128" t="s">
        <v>259</v>
      </c>
      <c r="B194" s="617" t="s">
        <v>244</v>
      </c>
      <c r="C194" s="114">
        <v>2007</v>
      </c>
      <c r="D194" s="115">
        <v>54</v>
      </c>
      <c r="E194" s="115">
        <v>1</v>
      </c>
      <c r="F194" s="115">
        <v>45</v>
      </c>
      <c r="G194" s="115" t="s">
        <v>245</v>
      </c>
    </row>
    <row r="195" spans="1:7" ht="17.25" customHeight="1" x14ac:dyDescent="0.25">
      <c r="A195" s="123"/>
      <c r="B195" s="619"/>
      <c r="C195" s="114">
        <v>2008</v>
      </c>
      <c r="D195" s="117">
        <v>56</v>
      </c>
      <c r="E195" s="117">
        <v>3</v>
      </c>
      <c r="F195" s="117">
        <v>41</v>
      </c>
      <c r="G195" s="115" t="s">
        <v>245</v>
      </c>
    </row>
    <row r="196" spans="1:7" ht="15.75" customHeight="1" x14ac:dyDescent="0.25">
      <c r="A196" s="128" t="s">
        <v>260</v>
      </c>
      <c r="B196" s="617" t="s">
        <v>244</v>
      </c>
      <c r="C196" s="114">
        <v>2007</v>
      </c>
      <c r="D196" s="115">
        <v>75</v>
      </c>
      <c r="E196" s="115">
        <v>8</v>
      </c>
      <c r="F196" s="115">
        <v>17</v>
      </c>
      <c r="G196" s="115" t="s">
        <v>245</v>
      </c>
    </row>
    <row r="197" spans="1:7" ht="15.75" customHeight="1" x14ac:dyDescent="0.25">
      <c r="A197" s="121"/>
      <c r="B197" s="618"/>
      <c r="C197" s="114">
        <v>2008</v>
      </c>
      <c r="D197" s="117">
        <v>82</v>
      </c>
      <c r="E197" s="117">
        <v>12</v>
      </c>
      <c r="F197" s="117">
        <v>6</v>
      </c>
      <c r="G197" s="117" t="s">
        <v>245</v>
      </c>
    </row>
    <row r="198" spans="1:7" ht="17.25" customHeight="1" x14ac:dyDescent="0.25">
      <c r="A198" s="128" t="s">
        <v>261</v>
      </c>
      <c r="B198" s="617" t="s">
        <v>244</v>
      </c>
      <c r="C198" s="114">
        <v>2007</v>
      </c>
      <c r="D198" s="115">
        <v>67</v>
      </c>
      <c r="E198" s="115">
        <v>7</v>
      </c>
      <c r="F198" s="115">
        <v>25</v>
      </c>
      <c r="G198" s="115" t="s">
        <v>245</v>
      </c>
    </row>
    <row r="199" spans="1:7" ht="17.25" customHeight="1" x14ac:dyDescent="0.25">
      <c r="A199" s="129"/>
      <c r="B199" s="619"/>
      <c r="C199" s="114">
        <v>2008</v>
      </c>
      <c r="D199" s="117">
        <v>72</v>
      </c>
      <c r="E199" s="117">
        <v>5</v>
      </c>
      <c r="F199" s="117">
        <v>23</v>
      </c>
      <c r="G199" s="117" t="s">
        <v>245</v>
      </c>
    </row>
    <row r="200" spans="1:7" ht="17.25" customHeight="1" x14ac:dyDescent="0.25">
      <c r="A200" s="369"/>
      <c r="B200" s="370"/>
      <c r="C200" s="366"/>
      <c r="D200" s="371"/>
      <c r="E200" s="371"/>
      <c r="F200" s="371"/>
      <c r="G200" s="371"/>
    </row>
    <row r="201" spans="1:7" ht="17.25" customHeight="1" x14ac:dyDescent="0.25">
      <c r="A201" s="374" t="s">
        <v>340</v>
      </c>
      <c r="B201" s="370"/>
      <c r="C201" s="366"/>
      <c r="D201" s="371"/>
      <c r="E201" s="371"/>
      <c r="F201" s="371"/>
      <c r="G201" s="371"/>
    </row>
    <row r="202" spans="1:7" ht="4.5" customHeight="1" x14ac:dyDescent="0.2">
      <c r="A202" s="621"/>
      <c r="B202" s="621"/>
      <c r="C202" s="621"/>
      <c r="D202" s="621"/>
      <c r="E202" s="621"/>
      <c r="F202" s="621"/>
      <c r="G202" s="621"/>
    </row>
    <row r="203" spans="1:7" ht="28.5" customHeight="1" x14ac:dyDescent="0.2">
      <c r="A203" s="622" t="s">
        <v>239</v>
      </c>
      <c r="B203" s="622"/>
      <c r="C203" s="375" t="s">
        <v>22</v>
      </c>
      <c r="D203" s="375" t="s">
        <v>240</v>
      </c>
      <c r="E203" s="375" t="s">
        <v>241</v>
      </c>
      <c r="F203" s="375" t="s">
        <v>242</v>
      </c>
      <c r="G203" s="375" t="s">
        <v>243</v>
      </c>
    </row>
    <row r="204" spans="1:7" ht="18" customHeight="1" x14ac:dyDescent="0.25">
      <c r="A204" s="620" t="s">
        <v>11</v>
      </c>
      <c r="B204" s="607" t="s">
        <v>244</v>
      </c>
      <c r="C204" s="127">
        <v>2009</v>
      </c>
      <c r="D204" s="127">
        <v>27</v>
      </c>
      <c r="E204" s="127">
        <v>15</v>
      </c>
      <c r="F204" s="127">
        <v>58</v>
      </c>
      <c r="G204" s="127" t="s">
        <v>245</v>
      </c>
    </row>
    <row r="205" spans="1:7" ht="18" customHeight="1" thickBot="1" x14ac:dyDescent="0.3">
      <c r="A205" s="614"/>
      <c r="B205" s="611"/>
      <c r="C205" s="376">
        <v>2010</v>
      </c>
      <c r="D205" s="376">
        <v>34</v>
      </c>
      <c r="E205" s="376">
        <v>20</v>
      </c>
      <c r="F205" s="376">
        <v>46</v>
      </c>
      <c r="G205" s="376" t="s">
        <v>245</v>
      </c>
    </row>
    <row r="206" spans="1:7" ht="18" customHeight="1" thickTop="1" x14ac:dyDescent="0.25">
      <c r="A206" s="615" t="s">
        <v>246</v>
      </c>
      <c r="B206" s="610" t="s">
        <v>247</v>
      </c>
      <c r="C206" s="377">
        <v>2009</v>
      </c>
      <c r="D206" s="377">
        <v>29</v>
      </c>
      <c r="E206" s="377">
        <v>5</v>
      </c>
      <c r="F206" s="377">
        <v>60</v>
      </c>
      <c r="G206" s="377">
        <v>6</v>
      </c>
    </row>
    <row r="207" spans="1:7" ht="18" customHeight="1" thickBot="1" x14ac:dyDescent="0.3">
      <c r="A207" s="616"/>
      <c r="B207" s="611"/>
      <c r="C207" s="376">
        <v>2010</v>
      </c>
      <c r="D207" s="376">
        <v>29</v>
      </c>
      <c r="E207" s="376">
        <v>46</v>
      </c>
      <c r="F207" s="376">
        <v>19</v>
      </c>
      <c r="G207" s="376">
        <v>6</v>
      </c>
    </row>
    <row r="208" spans="1:7" ht="18" customHeight="1" thickTop="1" x14ac:dyDescent="0.25">
      <c r="A208" s="612" t="s">
        <v>248</v>
      </c>
      <c r="B208" s="610" t="s">
        <v>247</v>
      </c>
      <c r="C208" s="377">
        <v>2009</v>
      </c>
      <c r="D208" s="377">
        <v>13</v>
      </c>
      <c r="E208" s="377">
        <v>3</v>
      </c>
      <c r="F208" s="377">
        <v>82</v>
      </c>
      <c r="G208" s="377">
        <v>2</v>
      </c>
    </row>
    <row r="209" spans="1:12" ht="18" customHeight="1" x14ac:dyDescent="0.25">
      <c r="A209" s="613"/>
      <c r="B209" s="609"/>
      <c r="C209" s="117">
        <v>2010</v>
      </c>
      <c r="D209" s="117">
        <v>17</v>
      </c>
      <c r="E209" s="117">
        <v>2</v>
      </c>
      <c r="F209" s="117">
        <v>79</v>
      </c>
      <c r="G209" s="117">
        <v>2</v>
      </c>
      <c r="J209" s="378"/>
      <c r="K209" s="379"/>
      <c r="L209" s="379"/>
    </row>
    <row r="210" spans="1:12" ht="18" customHeight="1" x14ac:dyDescent="0.25">
      <c r="A210" s="613"/>
      <c r="B210" s="608" t="s">
        <v>244</v>
      </c>
      <c r="C210" s="115">
        <v>2009</v>
      </c>
      <c r="D210" s="115">
        <v>3</v>
      </c>
      <c r="E210" s="115">
        <v>12</v>
      </c>
      <c r="F210" s="115">
        <v>85</v>
      </c>
      <c r="G210" s="115" t="s">
        <v>245</v>
      </c>
    </row>
    <row r="211" spans="1:12" ht="18" customHeight="1" x14ac:dyDescent="0.25">
      <c r="A211" s="613"/>
      <c r="B211" s="608"/>
      <c r="C211" s="115">
        <v>2010</v>
      </c>
      <c r="D211" s="115">
        <v>1</v>
      </c>
      <c r="E211" s="115">
        <v>5</v>
      </c>
      <c r="F211" s="115">
        <v>94</v>
      </c>
      <c r="G211" s="115" t="s">
        <v>245</v>
      </c>
    </row>
    <row r="212" spans="1:12" ht="18" customHeight="1" x14ac:dyDescent="0.25">
      <c r="A212" s="613"/>
      <c r="B212" s="608"/>
      <c r="C212" s="115">
        <v>2012</v>
      </c>
      <c r="D212" s="115">
        <v>1</v>
      </c>
      <c r="E212" s="115">
        <v>1</v>
      </c>
      <c r="F212" s="115">
        <v>98</v>
      </c>
      <c r="G212" s="115" t="s">
        <v>262</v>
      </c>
    </row>
    <row r="213" spans="1:12" ht="18" customHeight="1" x14ac:dyDescent="0.25">
      <c r="A213" s="613"/>
      <c r="B213" s="294"/>
      <c r="C213" s="115">
        <v>2013</v>
      </c>
      <c r="D213" s="115">
        <v>1.1000000000000001</v>
      </c>
      <c r="E213" s="115">
        <v>0.3</v>
      </c>
      <c r="F213" s="115">
        <v>98.3</v>
      </c>
      <c r="G213" s="115">
        <v>0.3</v>
      </c>
    </row>
    <row r="214" spans="1:12" ht="18" customHeight="1" x14ac:dyDescent="0.25">
      <c r="A214" s="613"/>
      <c r="B214" s="607" t="s">
        <v>250</v>
      </c>
      <c r="C214" s="127">
        <v>2009</v>
      </c>
      <c r="D214" s="127" t="s">
        <v>263</v>
      </c>
      <c r="E214" s="127">
        <v>46</v>
      </c>
      <c r="F214" s="127">
        <v>54</v>
      </c>
      <c r="G214" s="127" t="s">
        <v>245</v>
      </c>
    </row>
    <row r="215" spans="1:12" ht="18" customHeight="1" thickBot="1" x14ac:dyDescent="0.3">
      <c r="A215" s="614"/>
      <c r="B215" s="611"/>
      <c r="C215" s="376">
        <v>2010</v>
      </c>
      <c r="D215" s="376">
        <v>1</v>
      </c>
      <c r="E215" s="376">
        <v>72</v>
      </c>
      <c r="F215" s="376">
        <v>27</v>
      </c>
      <c r="G215" s="376" t="s">
        <v>245</v>
      </c>
    </row>
    <row r="216" spans="1:12" ht="18" customHeight="1" thickTop="1" x14ac:dyDescent="0.25">
      <c r="A216" s="612" t="s">
        <v>251</v>
      </c>
      <c r="B216" s="610" t="s">
        <v>244</v>
      </c>
      <c r="C216" s="377">
        <v>2009</v>
      </c>
      <c r="D216" s="377">
        <v>22</v>
      </c>
      <c r="E216" s="377">
        <v>57</v>
      </c>
      <c r="F216" s="377">
        <v>21</v>
      </c>
      <c r="G216" s="377" t="s">
        <v>245</v>
      </c>
    </row>
    <row r="217" spans="1:12" ht="18" customHeight="1" x14ac:dyDescent="0.25">
      <c r="A217" s="613"/>
      <c r="B217" s="608"/>
      <c r="C217" s="115">
        <v>2010</v>
      </c>
      <c r="D217" s="115">
        <v>20</v>
      </c>
      <c r="E217" s="115">
        <v>59</v>
      </c>
      <c r="F217" s="115">
        <v>26</v>
      </c>
      <c r="G217" s="115">
        <v>3</v>
      </c>
    </row>
    <row r="218" spans="1:12" ht="18" customHeight="1" x14ac:dyDescent="0.25">
      <c r="A218" s="613"/>
      <c r="B218" s="608"/>
      <c r="C218" s="115">
        <v>2012</v>
      </c>
      <c r="D218" s="115">
        <v>32</v>
      </c>
      <c r="E218" s="115">
        <v>51</v>
      </c>
      <c r="F218" s="115">
        <v>17</v>
      </c>
      <c r="G218" s="115" t="s">
        <v>262</v>
      </c>
    </row>
    <row r="219" spans="1:12" ht="18" customHeight="1" x14ac:dyDescent="0.25">
      <c r="A219" s="613"/>
      <c r="B219" s="607" t="s">
        <v>250</v>
      </c>
      <c r="C219" s="127">
        <v>2009</v>
      </c>
      <c r="D219" s="127">
        <v>41</v>
      </c>
      <c r="E219" s="127">
        <v>2</v>
      </c>
      <c r="F219" s="127">
        <v>57</v>
      </c>
      <c r="G219" s="127" t="s">
        <v>245</v>
      </c>
    </row>
    <row r="220" spans="1:12" ht="18" customHeight="1" thickBot="1" x14ac:dyDescent="0.3">
      <c r="A220" s="614"/>
      <c r="B220" s="611"/>
      <c r="C220" s="376">
        <v>2010</v>
      </c>
      <c r="D220" s="376">
        <v>18</v>
      </c>
      <c r="E220" s="376">
        <v>3</v>
      </c>
      <c r="F220" s="376">
        <v>79</v>
      </c>
      <c r="G220" s="376" t="s">
        <v>245</v>
      </c>
    </row>
    <row r="221" spans="1:12" ht="18" customHeight="1" thickTop="1" x14ac:dyDescent="0.25">
      <c r="A221" s="612" t="s">
        <v>252</v>
      </c>
      <c r="B221" s="610" t="s">
        <v>244</v>
      </c>
      <c r="C221" s="377">
        <v>2009</v>
      </c>
      <c r="D221" s="377">
        <v>55</v>
      </c>
      <c r="E221" s="377">
        <v>22</v>
      </c>
      <c r="F221" s="377">
        <v>22</v>
      </c>
      <c r="G221" s="377">
        <v>1</v>
      </c>
    </row>
    <row r="222" spans="1:12" ht="18" customHeight="1" x14ac:dyDescent="0.25">
      <c r="A222" s="613"/>
      <c r="B222" s="608"/>
      <c r="C222" s="115">
        <v>2010</v>
      </c>
      <c r="D222" s="115">
        <v>51</v>
      </c>
      <c r="E222" s="115">
        <v>4</v>
      </c>
      <c r="F222" s="115">
        <v>44</v>
      </c>
      <c r="G222" s="115">
        <v>1</v>
      </c>
    </row>
    <row r="223" spans="1:12" ht="18" customHeight="1" x14ac:dyDescent="0.25">
      <c r="A223" s="613"/>
      <c r="B223" s="607" t="s">
        <v>250</v>
      </c>
      <c r="C223" s="127">
        <v>2009</v>
      </c>
      <c r="D223" s="127">
        <v>26</v>
      </c>
      <c r="E223" s="127">
        <v>36</v>
      </c>
      <c r="F223" s="127">
        <v>37</v>
      </c>
      <c r="G223" s="127">
        <v>1</v>
      </c>
    </row>
    <row r="224" spans="1:12" ht="18" customHeight="1" thickBot="1" x14ac:dyDescent="0.3">
      <c r="A224" s="614"/>
      <c r="B224" s="611"/>
      <c r="C224" s="376">
        <v>2010</v>
      </c>
      <c r="D224" s="376">
        <v>26</v>
      </c>
      <c r="E224" s="376">
        <v>49</v>
      </c>
      <c r="F224" s="376">
        <v>24</v>
      </c>
      <c r="G224" s="376">
        <v>1</v>
      </c>
    </row>
    <row r="225" spans="1:18" ht="18" customHeight="1" thickTop="1" x14ac:dyDescent="0.25">
      <c r="A225" s="612" t="s">
        <v>253</v>
      </c>
      <c r="B225" s="610" t="s">
        <v>244</v>
      </c>
      <c r="C225" s="377">
        <v>2009</v>
      </c>
      <c r="D225" s="377">
        <v>10</v>
      </c>
      <c r="E225" s="377">
        <v>40</v>
      </c>
      <c r="F225" s="377">
        <v>49</v>
      </c>
      <c r="G225" s="377">
        <v>1</v>
      </c>
    </row>
    <row r="226" spans="1:18" ht="18" customHeight="1" x14ac:dyDescent="0.25">
      <c r="A226" s="613"/>
      <c r="B226" s="608"/>
      <c r="C226" s="115">
        <v>2010</v>
      </c>
      <c r="D226" s="115">
        <v>20</v>
      </c>
      <c r="E226" s="115">
        <v>49</v>
      </c>
      <c r="F226" s="115">
        <v>31</v>
      </c>
      <c r="G226" s="115" t="s">
        <v>245</v>
      </c>
    </row>
    <row r="227" spans="1:18" ht="18" customHeight="1" x14ac:dyDescent="0.25">
      <c r="A227" s="613"/>
      <c r="B227" s="607" t="s">
        <v>250</v>
      </c>
      <c r="C227" s="127">
        <v>2009</v>
      </c>
      <c r="D227" s="127">
        <v>20</v>
      </c>
      <c r="E227" s="127">
        <v>49</v>
      </c>
      <c r="F227" s="127">
        <v>31</v>
      </c>
      <c r="G227" s="127" t="s">
        <v>245</v>
      </c>
    </row>
    <row r="228" spans="1:18" ht="18" customHeight="1" thickBot="1" x14ac:dyDescent="0.3">
      <c r="A228" s="614"/>
      <c r="B228" s="611"/>
      <c r="C228" s="376">
        <v>2010</v>
      </c>
      <c r="D228" s="376">
        <v>13</v>
      </c>
      <c r="E228" s="376">
        <v>24</v>
      </c>
      <c r="F228" s="376">
        <v>63</v>
      </c>
      <c r="G228" s="376" t="s">
        <v>245</v>
      </c>
    </row>
    <row r="229" spans="1:18" ht="18" customHeight="1" thickTop="1" x14ac:dyDescent="0.25">
      <c r="A229" s="612" t="s">
        <v>254</v>
      </c>
      <c r="B229" s="610" t="s">
        <v>247</v>
      </c>
      <c r="C229" s="377">
        <v>2009</v>
      </c>
      <c r="D229" s="377" t="s">
        <v>262</v>
      </c>
      <c r="E229" s="377" t="s">
        <v>262</v>
      </c>
      <c r="F229" s="377" t="s">
        <v>262</v>
      </c>
      <c r="G229" s="377" t="s">
        <v>262</v>
      </c>
    </row>
    <row r="230" spans="1:18" ht="18" customHeight="1" x14ac:dyDescent="0.25">
      <c r="A230" s="613"/>
      <c r="B230" s="608"/>
      <c r="C230" s="115">
        <v>2010</v>
      </c>
      <c r="D230" s="115">
        <v>19</v>
      </c>
      <c r="E230" s="115">
        <v>28</v>
      </c>
      <c r="F230" s="115">
        <v>51</v>
      </c>
      <c r="G230" s="115">
        <v>2</v>
      </c>
    </row>
    <row r="231" spans="1:18" ht="18" customHeight="1" x14ac:dyDescent="0.25">
      <c r="A231" s="613"/>
      <c r="B231" s="294"/>
      <c r="C231" s="115">
        <v>2013</v>
      </c>
      <c r="D231" s="115">
        <v>29.7</v>
      </c>
      <c r="E231" s="115">
        <v>11.5</v>
      </c>
      <c r="F231" s="115">
        <v>58.8</v>
      </c>
      <c r="G231" s="115" t="s">
        <v>262</v>
      </c>
    </row>
    <row r="232" spans="1:18" ht="18" customHeight="1" x14ac:dyDescent="0.25">
      <c r="A232" s="613"/>
      <c r="B232" s="607" t="s">
        <v>244</v>
      </c>
      <c r="C232" s="127">
        <v>2009</v>
      </c>
      <c r="D232" s="127">
        <v>31</v>
      </c>
      <c r="E232" s="127">
        <v>4</v>
      </c>
      <c r="F232" s="127">
        <v>65</v>
      </c>
      <c r="G232" s="127" t="s">
        <v>245</v>
      </c>
      <c r="R232" s="64"/>
    </row>
    <row r="233" spans="1:18" ht="18" customHeight="1" x14ac:dyDescent="0.25">
      <c r="A233" s="613"/>
      <c r="B233" s="608"/>
      <c r="C233" s="115">
        <v>2010</v>
      </c>
      <c r="D233" s="115">
        <v>21</v>
      </c>
      <c r="E233" s="115">
        <v>14</v>
      </c>
      <c r="F233" s="115">
        <v>65</v>
      </c>
      <c r="G233" s="115" t="s">
        <v>245</v>
      </c>
    </row>
    <row r="234" spans="1:18" ht="18" customHeight="1" x14ac:dyDescent="0.25">
      <c r="A234" s="613"/>
      <c r="B234" s="608"/>
      <c r="C234" s="115">
        <v>2012</v>
      </c>
      <c r="D234" s="115">
        <v>24</v>
      </c>
      <c r="E234" s="115">
        <v>16</v>
      </c>
      <c r="F234" s="115">
        <v>60</v>
      </c>
      <c r="G234" s="115" t="s">
        <v>262</v>
      </c>
    </row>
    <row r="235" spans="1:18" ht="18" customHeight="1" thickBot="1" x14ac:dyDescent="0.3">
      <c r="A235" s="380"/>
      <c r="B235" s="381"/>
      <c r="C235" s="376">
        <v>2013</v>
      </c>
      <c r="D235" s="376">
        <v>18</v>
      </c>
      <c r="E235" s="376">
        <v>14</v>
      </c>
      <c r="F235" s="376">
        <v>68</v>
      </c>
      <c r="G235" s="115" t="s">
        <v>262</v>
      </c>
    </row>
    <row r="236" spans="1:18" ht="18" customHeight="1" thickTop="1" x14ac:dyDescent="0.25">
      <c r="A236" s="612" t="s">
        <v>255</v>
      </c>
      <c r="B236" s="610" t="s">
        <v>247</v>
      </c>
      <c r="C236" s="377">
        <v>2009</v>
      </c>
      <c r="D236" s="377">
        <v>12</v>
      </c>
      <c r="E236" s="377">
        <v>16</v>
      </c>
      <c r="F236" s="377">
        <v>73</v>
      </c>
      <c r="G236" s="377" t="s">
        <v>245</v>
      </c>
    </row>
    <row r="237" spans="1:18" ht="18" customHeight="1" x14ac:dyDescent="0.25">
      <c r="A237" s="613"/>
      <c r="B237" s="608"/>
      <c r="C237" s="115">
        <v>2010</v>
      </c>
      <c r="D237" s="115">
        <v>7</v>
      </c>
      <c r="E237" s="115">
        <v>12</v>
      </c>
      <c r="F237" s="115">
        <v>80</v>
      </c>
      <c r="G237" s="115">
        <v>1</v>
      </c>
    </row>
    <row r="238" spans="1:18" ht="18" customHeight="1" x14ac:dyDescent="0.25">
      <c r="A238" s="613"/>
      <c r="B238" s="607" t="s">
        <v>244</v>
      </c>
      <c r="C238" s="127">
        <v>2009</v>
      </c>
      <c r="D238" s="127">
        <v>2</v>
      </c>
      <c r="E238" s="127" t="s">
        <v>263</v>
      </c>
      <c r="F238" s="127">
        <v>93</v>
      </c>
      <c r="G238" s="127" t="s">
        <v>245</v>
      </c>
    </row>
    <row r="239" spans="1:18" ht="18" customHeight="1" x14ac:dyDescent="0.25">
      <c r="A239" s="613"/>
      <c r="B239" s="608"/>
      <c r="C239" s="115">
        <v>2010</v>
      </c>
      <c r="D239" s="115">
        <v>1</v>
      </c>
      <c r="E239" s="115">
        <v>6</v>
      </c>
      <c r="F239" s="115">
        <v>92</v>
      </c>
      <c r="G239" s="115" t="s">
        <v>245</v>
      </c>
    </row>
    <row r="240" spans="1:18" ht="18" customHeight="1" thickBot="1" x14ac:dyDescent="0.3">
      <c r="A240" s="614"/>
      <c r="B240" s="611"/>
      <c r="C240" s="376">
        <v>2011</v>
      </c>
      <c r="D240" s="382">
        <v>0.5</v>
      </c>
      <c r="E240" s="376">
        <v>3.63</v>
      </c>
      <c r="F240" s="376">
        <v>94.42</v>
      </c>
      <c r="G240" s="376">
        <v>1.7</v>
      </c>
    </row>
    <row r="241" spans="1:7" ht="18" customHeight="1" thickTop="1" x14ac:dyDescent="0.25">
      <c r="A241" s="612" t="s">
        <v>256</v>
      </c>
      <c r="B241" s="610" t="s">
        <v>247</v>
      </c>
      <c r="C241" s="377">
        <v>2009</v>
      </c>
      <c r="D241" s="377">
        <v>18</v>
      </c>
      <c r="E241" s="377">
        <v>1</v>
      </c>
      <c r="F241" s="377">
        <v>73</v>
      </c>
      <c r="G241" s="377">
        <v>8</v>
      </c>
    </row>
    <row r="242" spans="1:7" ht="18" customHeight="1" x14ac:dyDescent="0.25">
      <c r="A242" s="613"/>
      <c r="B242" s="608"/>
      <c r="C242" s="115">
        <v>2010</v>
      </c>
      <c r="D242" s="115" t="s">
        <v>262</v>
      </c>
      <c r="E242" s="115" t="s">
        <v>262</v>
      </c>
      <c r="F242" s="115" t="s">
        <v>262</v>
      </c>
      <c r="G242" s="115" t="s">
        <v>262</v>
      </c>
    </row>
    <row r="243" spans="1:7" ht="18" customHeight="1" x14ac:dyDescent="0.25">
      <c r="A243" s="613"/>
      <c r="B243" s="607" t="s">
        <v>244</v>
      </c>
      <c r="C243" s="127">
        <v>2009</v>
      </c>
      <c r="D243" s="127">
        <v>1</v>
      </c>
      <c r="E243" s="127">
        <v>14</v>
      </c>
      <c r="F243" s="127">
        <v>84</v>
      </c>
      <c r="G243" s="127">
        <v>2</v>
      </c>
    </row>
    <row r="244" spans="1:7" ht="18" customHeight="1" thickBot="1" x14ac:dyDescent="0.3">
      <c r="A244" s="614"/>
      <c r="B244" s="611"/>
      <c r="C244" s="376">
        <v>2010</v>
      </c>
      <c r="D244" s="376">
        <v>9</v>
      </c>
      <c r="E244" s="376">
        <v>4</v>
      </c>
      <c r="F244" s="376">
        <v>86</v>
      </c>
      <c r="G244" s="376">
        <v>1</v>
      </c>
    </row>
    <row r="245" spans="1:7" ht="16.5" customHeight="1" thickTop="1" x14ac:dyDescent="0.2">
      <c r="A245" s="47" t="s">
        <v>264</v>
      </c>
      <c r="B245" s="47"/>
      <c r="C245" s="47"/>
      <c r="D245" s="162"/>
      <c r="E245" s="47"/>
      <c r="F245" s="47"/>
      <c r="G245" s="383"/>
    </row>
    <row r="246" spans="1:7" ht="15.75" customHeight="1" x14ac:dyDescent="0.2">
      <c r="A246" s="384" t="s">
        <v>341</v>
      </c>
      <c r="B246" s="47"/>
      <c r="C246" s="385"/>
      <c r="D246" s="383"/>
      <c r="E246" s="385"/>
      <c r="F246" s="385"/>
      <c r="G246" s="383"/>
    </row>
    <row r="247" spans="1:7" ht="17.25" customHeight="1" x14ac:dyDescent="0.2">
      <c r="A247" s="47" t="s">
        <v>265</v>
      </c>
      <c r="B247" s="47"/>
      <c r="C247" s="385"/>
      <c r="D247" s="383"/>
      <c r="E247" s="385"/>
      <c r="F247" s="385"/>
      <c r="G247" s="385"/>
    </row>
    <row r="248" spans="1:7" x14ac:dyDescent="0.2">
      <c r="A248" s="49" t="s">
        <v>266</v>
      </c>
      <c r="C248" s="50"/>
      <c r="D248" s="366"/>
      <c r="E248" s="50"/>
      <c r="F248" s="50"/>
      <c r="G248" s="50"/>
    </row>
  </sheetData>
  <mergeCells count="84">
    <mergeCell ref="B44:B45"/>
    <mergeCell ref="A2:G2"/>
    <mergeCell ref="B20:B21"/>
    <mergeCell ref="B22:B23"/>
    <mergeCell ref="B24:B25"/>
    <mergeCell ref="B28:B29"/>
    <mergeCell ref="B32:B33"/>
    <mergeCell ref="B34:B35"/>
    <mergeCell ref="B36:B37"/>
    <mergeCell ref="B38:B39"/>
    <mergeCell ref="B40:B41"/>
    <mergeCell ref="B42:B43"/>
    <mergeCell ref="B90:B91"/>
    <mergeCell ref="B46:B47"/>
    <mergeCell ref="B48:B49"/>
    <mergeCell ref="A52:G52"/>
    <mergeCell ref="B70:B71"/>
    <mergeCell ref="B72:B73"/>
    <mergeCell ref="B74:B75"/>
    <mergeCell ref="B78:B79"/>
    <mergeCell ref="B82:B83"/>
    <mergeCell ref="B84:B85"/>
    <mergeCell ref="B86:B87"/>
    <mergeCell ref="B88:B89"/>
    <mergeCell ref="B136:B137"/>
    <mergeCell ref="B92:B93"/>
    <mergeCell ref="B94:B95"/>
    <mergeCell ref="B96:B97"/>
    <mergeCell ref="B98:B99"/>
    <mergeCell ref="A102:G102"/>
    <mergeCell ref="B120:B121"/>
    <mergeCell ref="B122:B123"/>
    <mergeCell ref="B124:B125"/>
    <mergeCell ref="B128:B129"/>
    <mergeCell ref="B132:B133"/>
    <mergeCell ref="B134:B135"/>
    <mergeCell ref="B182:B183"/>
    <mergeCell ref="B138:B139"/>
    <mergeCell ref="B140:B141"/>
    <mergeCell ref="B142:B143"/>
    <mergeCell ref="B144:B145"/>
    <mergeCell ref="B146:B147"/>
    <mergeCell ref="B148:B149"/>
    <mergeCell ref="A152:G152"/>
    <mergeCell ref="B170:B171"/>
    <mergeCell ref="B172:B173"/>
    <mergeCell ref="B174:B175"/>
    <mergeCell ref="B178:B179"/>
    <mergeCell ref="B196:B197"/>
    <mergeCell ref="B198:B199"/>
    <mergeCell ref="A204:A205"/>
    <mergeCell ref="B204:B205"/>
    <mergeCell ref="B184:B185"/>
    <mergeCell ref="B186:B187"/>
    <mergeCell ref="B188:B189"/>
    <mergeCell ref="B190:B191"/>
    <mergeCell ref="B192:B193"/>
    <mergeCell ref="B194:B195"/>
    <mergeCell ref="A202:G202"/>
    <mergeCell ref="A203:B203"/>
    <mergeCell ref="A216:A220"/>
    <mergeCell ref="B227:B228"/>
    <mergeCell ref="A225:A228"/>
    <mergeCell ref="A229:A234"/>
    <mergeCell ref="B229:B230"/>
    <mergeCell ref="B232:B234"/>
    <mergeCell ref="B219:B220"/>
    <mergeCell ref="B221:B222"/>
    <mergeCell ref="B223:B224"/>
    <mergeCell ref="B225:B226"/>
    <mergeCell ref="A221:A224"/>
    <mergeCell ref="B216:B218"/>
    <mergeCell ref="A206:A207"/>
    <mergeCell ref="A208:A215"/>
    <mergeCell ref="B208:B209"/>
    <mergeCell ref="B210:B212"/>
    <mergeCell ref="B214:B215"/>
    <mergeCell ref="B206:B207"/>
    <mergeCell ref="B236:B237"/>
    <mergeCell ref="B238:B240"/>
    <mergeCell ref="A241:A244"/>
    <mergeCell ref="B243:B244"/>
    <mergeCell ref="B241:B242"/>
    <mergeCell ref="A236:A240"/>
  </mergeCells>
  <pageMargins left="0.7" right="0.7" top="0.75" bottom="0.75" header="0.3" footer="0.3"/>
  <pageSetup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/>
  </sheetViews>
  <sheetFormatPr defaultColWidth="9.140625" defaultRowHeight="12.75" x14ac:dyDescent="0.2"/>
  <cols>
    <col min="1" max="1" width="26.140625" style="49" customWidth="1"/>
    <col min="2" max="8" width="9.140625" style="49"/>
    <col min="9" max="9" width="11.85546875" style="49" customWidth="1"/>
    <col min="10" max="16384" width="9.140625" style="49"/>
  </cols>
  <sheetData>
    <row r="1" spans="1:11" ht="16.5" x14ac:dyDescent="0.25">
      <c r="A1" s="386" t="s">
        <v>357</v>
      </c>
      <c r="B1" s="165"/>
      <c r="C1" s="165"/>
      <c r="D1" s="165"/>
      <c r="E1" s="165"/>
      <c r="F1" s="165"/>
      <c r="G1" s="165"/>
      <c r="H1" s="165"/>
      <c r="I1" s="165"/>
      <c r="J1" s="165"/>
      <c r="K1" s="49" t="s">
        <v>372</v>
      </c>
    </row>
    <row r="2" spans="1:11" ht="34.5" customHeight="1" x14ac:dyDescent="0.2">
      <c r="A2" s="141" t="s">
        <v>122</v>
      </c>
      <c r="B2" s="141">
        <v>2004</v>
      </c>
      <c r="C2" s="141">
        <v>2005</v>
      </c>
      <c r="D2" s="141">
        <v>2006</v>
      </c>
      <c r="E2" s="141">
        <v>2007</v>
      </c>
      <c r="F2" s="141">
        <v>2008</v>
      </c>
      <c r="G2" s="141">
        <v>2009</v>
      </c>
      <c r="H2" s="141">
        <v>2010</v>
      </c>
      <c r="I2" s="141">
        <v>2011</v>
      </c>
      <c r="J2" s="141">
        <v>2012</v>
      </c>
      <c r="K2" s="141">
        <v>2013</v>
      </c>
    </row>
    <row r="3" spans="1:11" ht="28.5" customHeight="1" x14ac:dyDescent="0.2">
      <c r="A3" s="387" t="s">
        <v>121</v>
      </c>
      <c r="B3" s="388">
        <v>425.3</v>
      </c>
      <c r="C3" s="388">
        <v>433.8</v>
      </c>
      <c r="D3" s="388">
        <v>343.8</v>
      </c>
      <c r="E3" s="388">
        <v>251.2</v>
      </c>
      <c r="F3" s="388">
        <v>270.89999999999998</v>
      </c>
      <c r="G3" s="388">
        <v>257.8</v>
      </c>
      <c r="H3" s="388">
        <v>266.5</v>
      </c>
      <c r="I3" s="388">
        <v>302.8</v>
      </c>
      <c r="J3" s="388">
        <v>274.60000000000002</v>
      </c>
      <c r="K3" s="388">
        <v>208.1</v>
      </c>
    </row>
    <row r="4" spans="1:11" ht="28.5" customHeight="1" x14ac:dyDescent="0.2">
      <c r="A4" s="387" t="s">
        <v>120</v>
      </c>
      <c r="B4" s="388">
        <v>285.8</v>
      </c>
      <c r="C4" s="388">
        <v>288.8</v>
      </c>
      <c r="D4" s="388">
        <v>303.7</v>
      </c>
      <c r="E4" s="388">
        <v>169.9</v>
      </c>
      <c r="F4" s="388">
        <v>178.7</v>
      </c>
      <c r="G4" s="388">
        <v>227.2</v>
      </c>
      <c r="H4" s="388">
        <v>226.7</v>
      </c>
      <c r="I4" s="388">
        <v>185.3</v>
      </c>
      <c r="J4" s="388">
        <v>180.1</v>
      </c>
      <c r="K4" s="388">
        <v>150.4</v>
      </c>
    </row>
    <row r="5" spans="1:11" ht="28.5" customHeight="1" x14ac:dyDescent="0.2">
      <c r="A5" s="389" t="s">
        <v>119</v>
      </c>
      <c r="B5" s="388">
        <v>54.9</v>
      </c>
      <c r="C5" s="388">
        <v>16.8</v>
      </c>
      <c r="D5" s="388">
        <v>19.600000000000001</v>
      </c>
      <c r="E5" s="388">
        <v>16.2</v>
      </c>
      <c r="F5" s="388">
        <v>13.9</v>
      </c>
      <c r="G5" s="388">
        <v>18.3</v>
      </c>
      <c r="H5" s="388">
        <v>27.9</v>
      </c>
      <c r="I5" s="388">
        <v>24.9</v>
      </c>
      <c r="J5" s="388">
        <v>20.399999999999999</v>
      </c>
      <c r="K5" s="388">
        <v>33.6</v>
      </c>
    </row>
    <row r="6" spans="1:11" ht="28.5" customHeight="1" x14ac:dyDescent="0.2">
      <c r="A6" s="387" t="s">
        <v>118</v>
      </c>
      <c r="B6" s="388">
        <v>168.1</v>
      </c>
      <c r="C6" s="388">
        <v>121.5</v>
      </c>
      <c r="D6" s="388">
        <v>201.1</v>
      </c>
      <c r="E6" s="388">
        <v>132.69999999999999</v>
      </c>
      <c r="F6" s="388">
        <v>143.6</v>
      </c>
      <c r="G6" s="388">
        <v>222.9</v>
      </c>
      <c r="H6" s="388">
        <v>213.5</v>
      </c>
      <c r="I6" s="388">
        <v>280.89999999999998</v>
      </c>
      <c r="J6" s="388">
        <v>171</v>
      </c>
      <c r="K6" s="388">
        <v>117.2</v>
      </c>
    </row>
    <row r="7" spans="1:11" ht="28.5" customHeight="1" x14ac:dyDescent="0.2">
      <c r="A7" s="387" t="s">
        <v>117</v>
      </c>
      <c r="B7" s="388">
        <v>11.3</v>
      </c>
      <c r="C7" s="388">
        <v>8.1999999999999993</v>
      </c>
      <c r="D7" s="388">
        <v>11.3</v>
      </c>
      <c r="E7" s="388">
        <v>7.6</v>
      </c>
      <c r="F7" s="388">
        <v>6.7</v>
      </c>
      <c r="G7" s="388">
        <v>11.3</v>
      </c>
      <c r="H7" s="388">
        <v>7.6</v>
      </c>
      <c r="I7" s="388">
        <v>23.8</v>
      </c>
      <c r="J7" s="388">
        <v>6.5</v>
      </c>
      <c r="K7" s="388">
        <v>7.2</v>
      </c>
    </row>
    <row r="8" spans="1:11" ht="28.5" customHeight="1" x14ac:dyDescent="0.2">
      <c r="A8" s="390" t="s">
        <v>116</v>
      </c>
      <c r="B8" s="388">
        <v>97.4</v>
      </c>
      <c r="C8" s="388">
        <v>78.2</v>
      </c>
      <c r="D8" s="388">
        <v>70.5</v>
      </c>
      <c r="E8" s="388">
        <v>62.4</v>
      </c>
      <c r="F8" s="388">
        <v>68.2</v>
      </c>
      <c r="G8" s="388">
        <v>82.8</v>
      </c>
      <c r="H8" s="388">
        <v>89.1</v>
      </c>
      <c r="I8" s="388">
        <v>74.3</v>
      </c>
      <c r="J8" s="388">
        <v>52</v>
      </c>
      <c r="K8" s="388">
        <v>42.8</v>
      </c>
    </row>
    <row r="9" spans="1:11" ht="28.5" customHeight="1" x14ac:dyDescent="0.2">
      <c r="A9" s="391" t="s">
        <v>0</v>
      </c>
      <c r="B9" s="392">
        <f t="shared" ref="B9:K9" si="0">SUM(B3:B8)</f>
        <v>1042.8</v>
      </c>
      <c r="C9" s="392">
        <f t="shared" si="0"/>
        <v>947.30000000000007</v>
      </c>
      <c r="D9" s="392">
        <f t="shared" si="0"/>
        <v>950</v>
      </c>
      <c r="E9" s="392">
        <f t="shared" si="0"/>
        <v>640</v>
      </c>
      <c r="F9" s="392">
        <f t="shared" si="0"/>
        <v>682</v>
      </c>
      <c r="G9" s="392">
        <f t="shared" si="0"/>
        <v>820.3</v>
      </c>
      <c r="H9" s="392">
        <f t="shared" si="0"/>
        <v>831.30000000000007</v>
      </c>
      <c r="I9" s="392">
        <f t="shared" si="0"/>
        <v>891.99999999999989</v>
      </c>
      <c r="J9" s="392">
        <f t="shared" si="0"/>
        <v>704.6</v>
      </c>
      <c r="K9" s="392">
        <f t="shared" si="0"/>
        <v>559.29999999999995</v>
      </c>
    </row>
    <row r="11" spans="1:11" ht="15.75" x14ac:dyDescent="0.25">
      <c r="A11" s="66" t="s">
        <v>371</v>
      </c>
      <c r="B11" s="195"/>
      <c r="C11" s="195"/>
      <c r="D11" s="165"/>
    </row>
    <row r="12" spans="1:11" ht="15.75" x14ac:dyDescent="0.2">
      <c r="A12" s="67"/>
      <c r="B12" s="67"/>
      <c r="C12" s="67"/>
      <c r="K12" s="49" t="s">
        <v>348</v>
      </c>
    </row>
    <row r="13" spans="1:11" ht="29.25" customHeight="1" x14ac:dyDescent="0.2">
      <c r="A13" s="141" t="s">
        <v>343</v>
      </c>
      <c r="B13" s="623" t="s">
        <v>344</v>
      </c>
      <c r="C13" s="623"/>
      <c r="D13" s="623" t="s">
        <v>345</v>
      </c>
      <c r="E13" s="623"/>
      <c r="F13" s="623" t="s">
        <v>349</v>
      </c>
      <c r="G13" s="623"/>
      <c r="H13" s="393" t="s">
        <v>346</v>
      </c>
      <c r="I13" s="394" t="s">
        <v>350</v>
      </c>
      <c r="J13" s="581" t="s">
        <v>347</v>
      </c>
      <c r="K13" s="581"/>
    </row>
    <row r="14" spans="1:11" ht="19.5" customHeight="1" x14ac:dyDescent="0.2">
      <c r="A14" s="124">
        <v>2004</v>
      </c>
      <c r="B14" s="624">
        <v>1693</v>
      </c>
      <c r="C14" s="625"/>
      <c r="D14" s="624">
        <v>881</v>
      </c>
      <c r="E14" s="625"/>
      <c r="F14" s="624">
        <v>359</v>
      </c>
      <c r="G14" s="625"/>
      <c r="H14" s="395">
        <v>124</v>
      </c>
      <c r="I14" s="396">
        <v>117</v>
      </c>
      <c r="J14" s="626">
        <f>SUM(B14:I14)</f>
        <v>3174</v>
      </c>
      <c r="K14" s="627"/>
    </row>
    <row r="15" spans="1:11" ht="19.5" customHeight="1" x14ac:dyDescent="0.2">
      <c r="A15" s="124">
        <v>2005</v>
      </c>
      <c r="B15" s="628">
        <v>1028</v>
      </c>
      <c r="C15" s="629"/>
      <c r="D15" s="628">
        <v>578</v>
      </c>
      <c r="E15" s="629"/>
      <c r="F15" s="628">
        <v>344</v>
      </c>
      <c r="G15" s="629"/>
      <c r="H15" s="397" t="s">
        <v>6</v>
      </c>
      <c r="I15" s="396">
        <v>163</v>
      </c>
      <c r="J15" s="630">
        <f t="shared" ref="J15:J22" si="1">SUM(B15:I15)</f>
        <v>2113</v>
      </c>
      <c r="K15" s="631"/>
    </row>
    <row r="16" spans="1:11" ht="19.5" customHeight="1" x14ac:dyDescent="0.2">
      <c r="A16" s="124">
        <v>2006</v>
      </c>
      <c r="B16" s="628">
        <v>1645</v>
      </c>
      <c r="C16" s="629"/>
      <c r="D16" s="628">
        <v>777</v>
      </c>
      <c r="E16" s="629"/>
      <c r="F16" s="628">
        <v>292</v>
      </c>
      <c r="G16" s="629"/>
      <c r="H16" s="395">
        <v>136</v>
      </c>
      <c r="I16" s="396">
        <v>177</v>
      </c>
      <c r="J16" s="630">
        <f t="shared" si="1"/>
        <v>3027</v>
      </c>
      <c r="K16" s="631"/>
    </row>
    <row r="17" spans="1:11" ht="19.5" customHeight="1" x14ac:dyDescent="0.2">
      <c r="A17" s="124">
        <v>2007</v>
      </c>
      <c r="B17" s="628">
        <v>1513</v>
      </c>
      <c r="C17" s="629"/>
      <c r="D17" s="628">
        <v>732</v>
      </c>
      <c r="E17" s="629"/>
      <c r="F17" s="628">
        <v>140</v>
      </c>
      <c r="G17" s="629"/>
      <c r="H17" s="395">
        <v>130</v>
      </c>
      <c r="I17" s="396">
        <v>74</v>
      </c>
      <c r="J17" s="630">
        <f t="shared" si="1"/>
        <v>2589</v>
      </c>
      <c r="K17" s="631"/>
    </row>
    <row r="18" spans="1:11" ht="19.5" customHeight="1" x14ac:dyDescent="0.2">
      <c r="A18" s="124">
        <v>2008</v>
      </c>
      <c r="B18" s="628">
        <v>978</v>
      </c>
      <c r="C18" s="629"/>
      <c r="D18" s="628">
        <v>760</v>
      </c>
      <c r="E18" s="629"/>
      <c r="F18" s="628">
        <v>454</v>
      </c>
      <c r="G18" s="629"/>
      <c r="H18" s="397" t="s">
        <v>6</v>
      </c>
      <c r="I18" s="396">
        <v>129</v>
      </c>
      <c r="J18" s="630">
        <f t="shared" si="1"/>
        <v>2321</v>
      </c>
      <c r="K18" s="631"/>
    </row>
    <row r="19" spans="1:11" ht="19.5" customHeight="1" x14ac:dyDescent="0.2">
      <c r="A19" s="124">
        <v>2009</v>
      </c>
      <c r="B19" s="628">
        <v>1835</v>
      </c>
      <c r="C19" s="629"/>
      <c r="D19" s="628">
        <v>237</v>
      </c>
      <c r="E19" s="629"/>
      <c r="F19" s="628">
        <v>390</v>
      </c>
      <c r="G19" s="629"/>
      <c r="H19" s="395">
        <v>161</v>
      </c>
      <c r="I19" s="397" t="s">
        <v>6</v>
      </c>
      <c r="J19" s="630">
        <f t="shared" si="1"/>
        <v>2623</v>
      </c>
      <c r="K19" s="631"/>
    </row>
    <row r="20" spans="1:11" ht="19.5" customHeight="1" x14ac:dyDescent="0.2">
      <c r="A20" s="124">
        <v>2010</v>
      </c>
      <c r="B20" s="632">
        <v>737</v>
      </c>
      <c r="C20" s="633"/>
      <c r="D20" s="632">
        <v>741</v>
      </c>
      <c r="E20" s="633"/>
      <c r="F20" s="632">
        <v>366</v>
      </c>
      <c r="G20" s="633"/>
      <c r="H20" s="398" t="s">
        <v>6</v>
      </c>
      <c r="I20" s="398" t="s">
        <v>6</v>
      </c>
      <c r="J20" s="630">
        <f t="shared" si="1"/>
        <v>1844</v>
      </c>
      <c r="K20" s="631"/>
    </row>
    <row r="21" spans="1:11" ht="19.5" customHeight="1" x14ac:dyDescent="0.2">
      <c r="A21" s="124" t="s">
        <v>351</v>
      </c>
      <c r="B21" s="632">
        <v>885</v>
      </c>
      <c r="C21" s="633"/>
      <c r="D21" s="632">
        <v>868</v>
      </c>
      <c r="E21" s="633"/>
      <c r="F21" s="632">
        <v>158</v>
      </c>
      <c r="G21" s="633"/>
      <c r="H21" s="398" t="s">
        <v>6</v>
      </c>
      <c r="I21" s="398">
        <v>167</v>
      </c>
      <c r="J21" s="637">
        <f t="shared" si="1"/>
        <v>2078</v>
      </c>
      <c r="K21" s="638"/>
    </row>
    <row r="22" spans="1:11" ht="19.5" customHeight="1" x14ac:dyDescent="0.2">
      <c r="A22" s="124" t="s">
        <v>352</v>
      </c>
      <c r="B22" s="632">
        <v>1064</v>
      </c>
      <c r="C22" s="633"/>
      <c r="D22" s="632">
        <v>545</v>
      </c>
      <c r="E22" s="633"/>
      <c r="F22" s="639">
        <v>179</v>
      </c>
      <c r="G22" s="639"/>
      <c r="H22" s="398" t="s">
        <v>6</v>
      </c>
      <c r="I22" s="398">
        <v>241</v>
      </c>
      <c r="J22" s="637">
        <f t="shared" si="1"/>
        <v>2029</v>
      </c>
      <c r="K22" s="638"/>
    </row>
    <row r="23" spans="1:11" ht="19.5" customHeight="1" x14ac:dyDescent="0.2">
      <c r="A23" s="125" t="s">
        <v>353</v>
      </c>
      <c r="B23" s="634">
        <v>986</v>
      </c>
      <c r="C23" s="634"/>
      <c r="D23" s="634">
        <v>971</v>
      </c>
      <c r="E23" s="634"/>
      <c r="F23" s="634">
        <v>219</v>
      </c>
      <c r="G23" s="634"/>
      <c r="H23" s="399" t="s">
        <v>6</v>
      </c>
      <c r="I23" s="399">
        <v>135</v>
      </c>
      <c r="J23" s="635">
        <f>SUM(B23:I23)</f>
        <v>2311</v>
      </c>
      <c r="K23" s="636"/>
    </row>
    <row r="24" spans="1:11" x14ac:dyDescent="0.2">
      <c r="A24" s="47" t="s">
        <v>264</v>
      </c>
      <c r="B24" s="47"/>
    </row>
    <row r="25" spans="1:11" ht="13.5" x14ac:dyDescent="0.2">
      <c r="A25" s="47" t="s">
        <v>354</v>
      </c>
      <c r="B25" s="47"/>
    </row>
    <row r="26" spans="1:11" ht="13.5" x14ac:dyDescent="0.2">
      <c r="A26" s="47" t="s">
        <v>355</v>
      </c>
      <c r="B26" s="47"/>
    </row>
    <row r="27" spans="1:11" ht="13.5" x14ac:dyDescent="0.2">
      <c r="A27" s="47" t="s">
        <v>356</v>
      </c>
      <c r="B27" s="47"/>
    </row>
  </sheetData>
  <mergeCells count="44">
    <mergeCell ref="B23:C23"/>
    <mergeCell ref="D23:E23"/>
    <mergeCell ref="F23:G23"/>
    <mergeCell ref="J23:K23"/>
    <mergeCell ref="B21:C21"/>
    <mergeCell ref="D21:E21"/>
    <mergeCell ref="F21:G21"/>
    <mergeCell ref="J21:K21"/>
    <mergeCell ref="B22:C22"/>
    <mergeCell ref="D22:E22"/>
    <mergeCell ref="F22:G22"/>
    <mergeCell ref="J22:K22"/>
    <mergeCell ref="B19:C19"/>
    <mergeCell ref="D19:E19"/>
    <mergeCell ref="F19:G19"/>
    <mergeCell ref="J19:K19"/>
    <mergeCell ref="B20:C20"/>
    <mergeCell ref="D20:E20"/>
    <mergeCell ref="F20:G20"/>
    <mergeCell ref="J20:K20"/>
    <mergeCell ref="B17:C17"/>
    <mergeCell ref="D17:E17"/>
    <mergeCell ref="F17:G17"/>
    <mergeCell ref="J17:K17"/>
    <mergeCell ref="B18:C18"/>
    <mergeCell ref="D18:E18"/>
    <mergeCell ref="F18:G18"/>
    <mergeCell ref="J18:K18"/>
    <mergeCell ref="B15:C15"/>
    <mergeCell ref="D15:E15"/>
    <mergeCell ref="F15:G15"/>
    <mergeCell ref="J15:K15"/>
    <mergeCell ref="B16:C16"/>
    <mergeCell ref="D16:E16"/>
    <mergeCell ref="F16:G16"/>
    <mergeCell ref="J16:K16"/>
    <mergeCell ref="B13:C13"/>
    <mergeCell ref="D13:E13"/>
    <mergeCell ref="F13:G13"/>
    <mergeCell ref="J13:K13"/>
    <mergeCell ref="B14:C14"/>
    <mergeCell ref="D14:E14"/>
    <mergeCell ref="F14:G14"/>
    <mergeCell ref="J14:K14"/>
  </mergeCells>
  <pageMargins left="0.7" right="0.7" top="0.75" bottom="0.75" header="0.3" footer="0.3"/>
  <pageSetup scale="9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G19" sqref="G19"/>
    </sheetView>
  </sheetViews>
  <sheetFormatPr defaultRowHeight="12.75" x14ac:dyDescent="0.2"/>
  <cols>
    <col min="1" max="1" width="19.42578125" bestFit="1" customWidth="1"/>
  </cols>
  <sheetData>
    <row r="1" spans="1:12" x14ac:dyDescent="0.2">
      <c r="A1" s="481" t="s">
        <v>405</v>
      </c>
      <c r="B1" s="481"/>
      <c r="C1" s="481"/>
      <c r="D1" s="481"/>
      <c r="E1" s="481"/>
      <c r="F1" s="481"/>
      <c r="G1" s="481"/>
      <c r="H1" s="481"/>
    </row>
    <row r="2" spans="1:12" ht="13.5" thickBot="1" x14ac:dyDescent="0.25"/>
    <row r="3" spans="1:12" ht="13.5" thickBot="1" x14ac:dyDescent="0.25">
      <c r="A3" s="434" t="s">
        <v>391</v>
      </c>
      <c r="B3" s="446">
        <v>2003</v>
      </c>
      <c r="C3" s="446">
        <v>2004</v>
      </c>
      <c r="D3" s="446">
        <v>2005</v>
      </c>
      <c r="E3" s="446">
        <v>2006</v>
      </c>
      <c r="F3" s="446">
        <v>2007</v>
      </c>
      <c r="G3" s="446">
        <v>2008</v>
      </c>
      <c r="H3" s="446">
        <v>2009</v>
      </c>
      <c r="I3" s="446">
        <v>2010</v>
      </c>
      <c r="J3" s="446">
        <v>2011</v>
      </c>
      <c r="K3" s="446">
        <v>2012</v>
      </c>
      <c r="L3" s="447">
        <v>2013</v>
      </c>
    </row>
    <row r="4" spans="1:12" x14ac:dyDescent="0.2">
      <c r="A4" s="437" t="s">
        <v>392</v>
      </c>
      <c r="B4" s="438">
        <v>352915</v>
      </c>
      <c r="C4" s="438">
        <v>365528</v>
      </c>
      <c r="D4" s="438">
        <v>363776</v>
      </c>
      <c r="E4" s="438">
        <v>387751</v>
      </c>
      <c r="F4" s="438">
        <v>358781</v>
      </c>
      <c r="G4" s="438">
        <v>373860</v>
      </c>
      <c r="H4" s="438">
        <v>389999</v>
      </c>
      <c r="I4" s="438">
        <v>402816</v>
      </c>
      <c r="J4" s="438">
        <v>389743</v>
      </c>
      <c r="K4" s="438">
        <v>365867</v>
      </c>
      <c r="L4" s="439">
        <v>408858</v>
      </c>
    </row>
    <row r="5" spans="1:12" x14ac:dyDescent="0.2">
      <c r="A5" s="440" t="s">
        <v>393</v>
      </c>
      <c r="B5" s="432">
        <v>7199</v>
      </c>
      <c r="C5" s="432">
        <v>6097</v>
      </c>
      <c r="D5" s="432">
        <v>3755</v>
      </c>
      <c r="E5" s="432">
        <v>1109</v>
      </c>
      <c r="F5" s="432">
        <v>502</v>
      </c>
      <c r="G5" s="432">
        <v>2065</v>
      </c>
      <c r="H5" s="432">
        <v>671</v>
      </c>
      <c r="I5" s="432">
        <v>2394</v>
      </c>
      <c r="J5" s="432">
        <v>5306</v>
      </c>
      <c r="K5" s="432">
        <v>5601</v>
      </c>
      <c r="L5" s="441">
        <v>6141</v>
      </c>
    </row>
    <row r="6" spans="1:12" x14ac:dyDescent="0.2">
      <c r="A6" s="440" t="s">
        <v>394</v>
      </c>
      <c r="B6" s="432">
        <v>1351</v>
      </c>
      <c r="C6" s="433">
        <v>928</v>
      </c>
      <c r="D6" s="433">
        <v>537</v>
      </c>
      <c r="E6" s="433">
        <v>499</v>
      </c>
      <c r="F6" s="433">
        <v>886</v>
      </c>
      <c r="G6" s="433">
        <v>796</v>
      </c>
      <c r="H6" s="432">
        <v>1170</v>
      </c>
      <c r="I6" s="432">
        <v>1140</v>
      </c>
      <c r="J6" s="432">
        <v>1565</v>
      </c>
      <c r="K6" s="432">
        <v>680</v>
      </c>
      <c r="L6" s="441">
        <v>325</v>
      </c>
    </row>
    <row r="7" spans="1:12" x14ac:dyDescent="0.2">
      <c r="A7" s="440" t="s">
        <v>395</v>
      </c>
      <c r="B7" s="432">
        <v>3070</v>
      </c>
      <c r="C7" s="432">
        <v>2169</v>
      </c>
      <c r="D7" s="432">
        <v>1803</v>
      </c>
      <c r="E7" s="432">
        <v>2120</v>
      </c>
      <c r="F7" s="432">
        <v>1271</v>
      </c>
      <c r="G7" s="432">
        <v>1002</v>
      </c>
      <c r="H7" s="432">
        <v>300</v>
      </c>
      <c r="I7" s="432">
        <v>432</v>
      </c>
      <c r="J7" s="432">
        <v>130</v>
      </c>
      <c r="K7" s="432">
        <v>233</v>
      </c>
      <c r="L7" s="441">
        <v>89</v>
      </c>
    </row>
    <row r="8" spans="1:12" x14ac:dyDescent="0.2">
      <c r="A8" s="440" t="s">
        <v>396</v>
      </c>
      <c r="B8" s="432">
        <v>120</v>
      </c>
      <c r="C8" s="432">
        <v>189</v>
      </c>
      <c r="D8" s="432">
        <v>5913</v>
      </c>
      <c r="E8" s="432">
        <v>8056</v>
      </c>
      <c r="F8" s="432">
        <v>13077</v>
      </c>
      <c r="G8" s="432">
        <v>12148</v>
      </c>
      <c r="H8" s="432">
        <v>9126</v>
      </c>
      <c r="I8" s="432">
        <v>10949</v>
      </c>
      <c r="J8" s="432">
        <v>10402</v>
      </c>
      <c r="K8" s="432">
        <v>7370</v>
      </c>
      <c r="L8" s="441">
        <v>6963</v>
      </c>
    </row>
    <row r="9" spans="1:12" x14ac:dyDescent="0.2">
      <c r="A9" s="440" t="s">
        <v>397</v>
      </c>
      <c r="B9" s="432">
        <v>3236</v>
      </c>
      <c r="C9" s="432">
        <v>3962</v>
      </c>
      <c r="D9" s="432">
        <v>3930</v>
      </c>
      <c r="E9" s="432">
        <v>3752</v>
      </c>
      <c r="F9" s="432">
        <v>3387</v>
      </c>
      <c r="G9" s="432">
        <v>6867</v>
      </c>
      <c r="H9" s="432">
        <v>7209</v>
      </c>
      <c r="I9" s="432">
        <v>6339</v>
      </c>
      <c r="J9" s="432">
        <v>5942</v>
      </c>
      <c r="K9" s="432">
        <v>6061</v>
      </c>
      <c r="L9" s="441">
        <v>5316</v>
      </c>
    </row>
    <row r="10" spans="1:12" x14ac:dyDescent="0.2">
      <c r="A10" s="440" t="s">
        <v>398</v>
      </c>
      <c r="B10" s="432">
        <v>378</v>
      </c>
      <c r="C10" s="432">
        <v>423</v>
      </c>
      <c r="D10" s="432">
        <v>394</v>
      </c>
      <c r="E10" s="432">
        <v>465</v>
      </c>
      <c r="F10" s="432">
        <v>223</v>
      </c>
      <c r="G10" s="432">
        <v>347</v>
      </c>
      <c r="H10" s="432">
        <v>365</v>
      </c>
      <c r="I10" s="432">
        <v>481</v>
      </c>
      <c r="J10" s="432">
        <v>447</v>
      </c>
      <c r="K10" s="432">
        <v>372</v>
      </c>
      <c r="L10" s="441">
        <v>315</v>
      </c>
    </row>
    <row r="11" spans="1:12" x14ac:dyDescent="0.2">
      <c r="A11" s="440" t="s">
        <v>399</v>
      </c>
      <c r="B11" s="432">
        <v>71</v>
      </c>
      <c r="C11" s="432">
        <v>36</v>
      </c>
      <c r="D11" s="432">
        <v>85</v>
      </c>
      <c r="E11" s="432">
        <v>14</v>
      </c>
      <c r="F11" s="432">
        <v>260</v>
      </c>
      <c r="G11" s="432">
        <v>32</v>
      </c>
      <c r="H11" s="432">
        <v>26</v>
      </c>
      <c r="I11" s="432">
        <v>44</v>
      </c>
      <c r="J11" s="432">
        <v>15</v>
      </c>
      <c r="K11" s="432">
        <v>6</v>
      </c>
      <c r="L11" s="441">
        <v>50</v>
      </c>
    </row>
    <row r="12" spans="1:12" x14ac:dyDescent="0.2">
      <c r="A12" s="440" t="s">
        <v>400</v>
      </c>
      <c r="B12" s="432">
        <v>2754</v>
      </c>
      <c r="C12" s="432">
        <v>1770</v>
      </c>
      <c r="D12" s="432">
        <v>2114</v>
      </c>
      <c r="E12" s="432">
        <v>3265</v>
      </c>
      <c r="F12" s="432">
        <v>2036</v>
      </c>
      <c r="G12" s="432">
        <v>2361</v>
      </c>
      <c r="H12" s="432">
        <v>1164</v>
      </c>
      <c r="I12" s="432">
        <v>1388</v>
      </c>
      <c r="J12" s="432">
        <v>848</v>
      </c>
      <c r="K12" s="432">
        <v>1573</v>
      </c>
      <c r="L12" s="441">
        <v>1588</v>
      </c>
    </row>
    <row r="13" spans="1:12" x14ac:dyDescent="0.2">
      <c r="A13" s="440" t="s">
        <v>401</v>
      </c>
      <c r="B13" s="433"/>
      <c r="C13" s="432">
        <v>12</v>
      </c>
      <c r="D13" s="432">
        <v>40</v>
      </c>
      <c r="E13" s="432">
        <v>8</v>
      </c>
      <c r="F13" s="432">
        <v>4</v>
      </c>
      <c r="G13" s="432">
        <v>5</v>
      </c>
      <c r="H13" s="433"/>
      <c r="I13" s="432">
        <v>42</v>
      </c>
      <c r="J13" s="432">
        <v>13</v>
      </c>
      <c r="K13" s="432">
        <v>7</v>
      </c>
      <c r="L13" s="441">
        <v>17</v>
      </c>
    </row>
    <row r="14" spans="1:12" x14ac:dyDescent="0.2">
      <c r="A14" s="440" t="s">
        <v>402</v>
      </c>
      <c r="B14" s="433"/>
      <c r="C14" s="433"/>
      <c r="D14" s="433"/>
      <c r="E14" s="433"/>
      <c r="F14" s="433"/>
      <c r="G14" s="433"/>
      <c r="H14" s="433"/>
      <c r="I14" s="432">
        <v>6</v>
      </c>
      <c r="J14" s="432">
        <v>67</v>
      </c>
      <c r="K14" s="432">
        <v>7</v>
      </c>
      <c r="L14" s="441">
        <v>30</v>
      </c>
    </row>
    <row r="15" spans="1:12" ht="13.5" thickBot="1" x14ac:dyDescent="0.25">
      <c r="A15" s="442" t="s">
        <v>403</v>
      </c>
      <c r="B15" s="443">
        <v>1340</v>
      </c>
      <c r="C15" s="444"/>
      <c r="D15" s="444"/>
      <c r="E15" s="444"/>
      <c r="F15" s="443">
        <v>6648</v>
      </c>
      <c r="G15" s="443">
        <v>5</v>
      </c>
      <c r="H15" s="443">
        <v>5918</v>
      </c>
      <c r="I15" s="443">
        <v>1771</v>
      </c>
      <c r="J15" s="443">
        <v>65</v>
      </c>
      <c r="K15" s="443">
        <v>149</v>
      </c>
      <c r="L15" s="445">
        <v>243</v>
      </c>
    </row>
    <row r="16" spans="1:12" ht="13.5" thickBot="1" x14ac:dyDescent="0.25">
      <c r="A16" s="434" t="s">
        <v>404</v>
      </c>
      <c r="B16" s="435">
        <f>SUM(B4:B15)</f>
        <v>372434</v>
      </c>
      <c r="C16" s="435">
        <f t="shared" ref="C16:L16" si="0">SUM(C4:C15)</f>
        <v>381114</v>
      </c>
      <c r="D16" s="435">
        <f t="shared" si="0"/>
        <v>382347</v>
      </c>
      <c r="E16" s="435">
        <f t="shared" si="0"/>
        <v>407039</v>
      </c>
      <c r="F16" s="435">
        <f t="shared" si="0"/>
        <v>387075</v>
      </c>
      <c r="G16" s="435">
        <f t="shared" si="0"/>
        <v>399488</v>
      </c>
      <c r="H16" s="435">
        <f t="shared" si="0"/>
        <v>415948</v>
      </c>
      <c r="I16" s="435">
        <f t="shared" si="0"/>
        <v>427802</v>
      </c>
      <c r="J16" s="435">
        <f t="shared" si="0"/>
        <v>414543</v>
      </c>
      <c r="K16" s="435">
        <f t="shared" si="0"/>
        <v>387926</v>
      </c>
      <c r="L16" s="436">
        <f t="shared" si="0"/>
        <v>429935</v>
      </c>
    </row>
  </sheetData>
  <mergeCells count="1">
    <mergeCell ref="A1:H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2"/>
  <sheetViews>
    <sheetView zoomScale="60" zoomScaleNormal="60" workbookViewId="0"/>
  </sheetViews>
  <sheetFormatPr defaultColWidth="9.140625" defaultRowHeight="15.75" x14ac:dyDescent="0.25"/>
  <cols>
    <col min="1" max="2" width="9.140625" style="165"/>
    <col min="3" max="3" width="16.85546875" style="165" customWidth="1"/>
    <col min="4" max="13" width="12.5703125" style="165" customWidth="1"/>
    <col min="14" max="16384" width="9.140625" style="137"/>
  </cols>
  <sheetData>
    <row r="2" spans="1:13" ht="20.25" customHeight="1" x14ac:dyDescent="0.25">
      <c r="A2" s="134" t="s">
        <v>366</v>
      </c>
      <c r="B2" s="135"/>
      <c r="C2" s="135"/>
      <c r="D2" s="136"/>
      <c r="E2" s="136"/>
      <c r="F2" s="136"/>
      <c r="G2" s="135"/>
      <c r="H2" s="135"/>
      <c r="I2" s="135"/>
      <c r="J2" s="135"/>
      <c r="K2" s="135"/>
      <c r="L2" s="135"/>
      <c r="M2" s="135"/>
    </row>
    <row r="3" spans="1:13" ht="14.25" customHeight="1" x14ac:dyDescent="0.25">
      <c r="A3" s="138"/>
      <c r="B3" s="135"/>
      <c r="C3" s="135"/>
      <c r="D3" s="139"/>
      <c r="E3" s="139"/>
      <c r="F3" s="139"/>
      <c r="G3" s="135"/>
      <c r="H3" s="135"/>
      <c r="I3" s="135"/>
      <c r="J3" s="135"/>
      <c r="K3" s="135"/>
      <c r="L3" s="139"/>
      <c r="M3" s="140" t="s">
        <v>16</v>
      </c>
    </row>
    <row r="4" spans="1:13" ht="41.25" customHeight="1" x14ac:dyDescent="0.25">
      <c r="A4" s="493" t="s">
        <v>39</v>
      </c>
      <c r="B4" s="494"/>
      <c r="C4" s="494"/>
      <c r="D4" s="141">
        <v>2004</v>
      </c>
      <c r="E4" s="141">
        <v>2005</v>
      </c>
      <c r="F4" s="141">
        <v>2006</v>
      </c>
      <c r="G4" s="141">
        <v>2007</v>
      </c>
      <c r="H4" s="141">
        <v>2008</v>
      </c>
      <c r="I4" s="141">
        <v>2009</v>
      </c>
      <c r="J4" s="141">
        <v>2010</v>
      </c>
      <c r="K4" s="141">
        <v>2011</v>
      </c>
      <c r="L4" s="142">
        <v>2012</v>
      </c>
      <c r="M4" s="142">
        <v>2013</v>
      </c>
    </row>
    <row r="5" spans="1:13" ht="38.25" customHeight="1" x14ac:dyDescent="0.25">
      <c r="A5" s="143" t="s">
        <v>38</v>
      </c>
      <c r="B5" s="144"/>
      <c r="C5" s="144"/>
      <c r="D5" s="145">
        <v>22200</v>
      </c>
      <c r="E5" s="145">
        <v>22185</v>
      </c>
      <c r="F5" s="145">
        <v>22181</v>
      </c>
      <c r="G5" s="145">
        <v>22176</v>
      </c>
      <c r="H5" s="145">
        <v>22159</v>
      </c>
      <c r="I5" s="145">
        <v>22159</v>
      </c>
      <c r="J5" s="145">
        <v>22159</v>
      </c>
      <c r="K5" s="145">
        <v>22140</v>
      </c>
      <c r="L5" s="146">
        <v>22143</v>
      </c>
      <c r="M5" s="146">
        <f>M6+M7+M10+M11+M12++M13++M14+M15</f>
        <v>22108</v>
      </c>
    </row>
    <row r="6" spans="1:13" ht="38.25" customHeight="1" x14ac:dyDescent="0.25">
      <c r="A6" s="147" t="s">
        <v>37</v>
      </c>
      <c r="B6" s="148"/>
      <c r="C6" s="148"/>
      <c r="D6" s="149">
        <v>11816</v>
      </c>
      <c r="E6" s="149">
        <v>11828</v>
      </c>
      <c r="F6" s="149">
        <v>11848</v>
      </c>
      <c r="G6" s="149">
        <v>11878</v>
      </c>
      <c r="H6" s="149">
        <v>11855</v>
      </c>
      <c r="I6" s="149">
        <v>11901</v>
      </c>
      <c r="J6" s="149">
        <v>11916</v>
      </c>
      <c r="K6" s="149">
        <v>11897</v>
      </c>
      <c r="L6" s="150">
        <v>11900</v>
      </c>
      <c r="M6" s="150">
        <v>11867</v>
      </c>
    </row>
    <row r="7" spans="1:13" ht="38.25" customHeight="1" x14ac:dyDescent="0.25">
      <c r="A7" s="147" t="s">
        <v>23</v>
      </c>
      <c r="B7" s="148"/>
      <c r="C7" s="148"/>
      <c r="D7" s="149">
        <v>799</v>
      </c>
      <c r="E7" s="149">
        <v>799</v>
      </c>
      <c r="F7" s="149">
        <v>799</v>
      </c>
      <c r="G7" s="149">
        <v>799</v>
      </c>
      <c r="H7" s="149">
        <v>799</v>
      </c>
      <c r="I7" s="149">
        <v>799</v>
      </c>
      <c r="J7" s="149">
        <v>799</v>
      </c>
      <c r="K7" s="149">
        <v>799</v>
      </c>
      <c r="L7" s="150">
        <v>799</v>
      </c>
      <c r="M7" s="150">
        <v>799</v>
      </c>
    </row>
    <row r="8" spans="1:13" ht="38.25" customHeight="1" x14ac:dyDescent="0.25">
      <c r="A8" s="151" t="s">
        <v>36</v>
      </c>
      <c r="B8" s="64"/>
      <c r="C8" s="148"/>
      <c r="D8" s="152">
        <v>200</v>
      </c>
      <c r="E8" s="152">
        <v>200</v>
      </c>
      <c r="F8" s="152">
        <v>200</v>
      </c>
      <c r="G8" s="152">
        <v>200</v>
      </c>
      <c r="H8" s="152">
        <v>200</v>
      </c>
      <c r="I8" s="152">
        <v>200</v>
      </c>
      <c r="J8" s="152">
        <v>200</v>
      </c>
      <c r="K8" s="152">
        <v>200</v>
      </c>
      <c r="L8" s="153">
        <v>200</v>
      </c>
      <c r="M8" s="153">
        <v>200</v>
      </c>
    </row>
    <row r="9" spans="1:13" ht="38.25" customHeight="1" x14ac:dyDescent="0.25">
      <c r="A9" s="151" t="s">
        <v>35</v>
      </c>
      <c r="B9" s="64"/>
      <c r="C9" s="148"/>
      <c r="D9" s="152">
        <v>599</v>
      </c>
      <c r="E9" s="152">
        <v>599</v>
      </c>
      <c r="F9" s="152">
        <v>599</v>
      </c>
      <c r="G9" s="152">
        <v>599</v>
      </c>
      <c r="H9" s="152">
        <v>599</v>
      </c>
      <c r="I9" s="152">
        <v>599</v>
      </c>
      <c r="J9" s="152">
        <v>599</v>
      </c>
      <c r="K9" s="152">
        <v>599</v>
      </c>
      <c r="L9" s="153">
        <v>599</v>
      </c>
      <c r="M9" s="153">
        <v>599</v>
      </c>
    </row>
    <row r="10" spans="1:13" ht="38.25" customHeight="1" x14ac:dyDescent="0.25">
      <c r="A10" s="154" t="s">
        <v>34</v>
      </c>
      <c r="B10" s="155"/>
      <c r="C10" s="155"/>
      <c r="D10" s="149">
        <v>6574</v>
      </c>
      <c r="E10" s="149">
        <v>6574</v>
      </c>
      <c r="F10" s="149">
        <v>6574</v>
      </c>
      <c r="G10" s="149">
        <v>6574</v>
      </c>
      <c r="H10" s="149">
        <v>6574</v>
      </c>
      <c r="I10" s="149">
        <v>6574</v>
      </c>
      <c r="J10" s="149">
        <v>6574</v>
      </c>
      <c r="K10" s="149">
        <v>6574</v>
      </c>
      <c r="L10" s="150">
        <v>6574</v>
      </c>
      <c r="M10" s="150">
        <v>6574</v>
      </c>
    </row>
    <row r="11" spans="1:13" ht="38.25" customHeight="1" x14ac:dyDescent="0.25">
      <c r="A11" s="147" t="s">
        <v>270</v>
      </c>
      <c r="B11" s="148"/>
      <c r="C11" s="148"/>
      <c r="D11" s="149">
        <v>472</v>
      </c>
      <c r="E11" s="149">
        <v>472</v>
      </c>
      <c r="F11" s="149">
        <v>472</v>
      </c>
      <c r="G11" s="149">
        <v>472</v>
      </c>
      <c r="H11" s="149">
        <v>472</v>
      </c>
      <c r="I11" s="149">
        <v>472</v>
      </c>
      <c r="J11" s="149">
        <v>472</v>
      </c>
      <c r="K11" s="149">
        <v>497</v>
      </c>
      <c r="L11" s="150">
        <v>497</v>
      </c>
      <c r="M11" s="150">
        <v>497</v>
      </c>
    </row>
    <row r="12" spans="1:13" ht="38.25" customHeight="1" x14ac:dyDescent="0.25">
      <c r="A12" s="147" t="s">
        <v>271</v>
      </c>
      <c r="B12" s="148"/>
      <c r="C12" s="148"/>
      <c r="D12" s="149">
        <v>134</v>
      </c>
      <c r="E12" s="149">
        <v>134</v>
      </c>
      <c r="F12" s="149">
        <v>134</v>
      </c>
      <c r="G12" s="149">
        <v>134</v>
      </c>
      <c r="H12" s="149">
        <v>134</v>
      </c>
      <c r="I12" s="149">
        <v>134</v>
      </c>
      <c r="J12" s="149">
        <v>134</v>
      </c>
      <c r="K12" s="149">
        <v>134</v>
      </c>
      <c r="L12" s="150">
        <v>134</v>
      </c>
      <c r="M12" s="150">
        <v>134</v>
      </c>
    </row>
    <row r="13" spans="1:13" ht="38.25" customHeight="1" x14ac:dyDescent="0.25">
      <c r="A13" s="156" t="s">
        <v>272</v>
      </c>
      <c r="B13" s="148"/>
      <c r="C13" s="148"/>
      <c r="D13" s="157" t="s">
        <v>33</v>
      </c>
      <c r="E13" s="157" t="s">
        <v>33</v>
      </c>
      <c r="F13" s="157" t="s">
        <v>33</v>
      </c>
      <c r="G13" s="149">
        <v>275</v>
      </c>
      <c r="H13" s="149">
        <v>275</v>
      </c>
      <c r="I13" s="149">
        <v>275</v>
      </c>
      <c r="J13" s="149">
        <v>275</v>
      </c>
      <c r="K13" s="149">
        <v>275</v>
      </c>
      <c r="L13" s="150">
        <v>275</v>
      </c>
      <c r="M13" s="150">
        <v>275</v>
      </c>
    </row>
    <row r="14" spans="1:13" ht="38.25" customHeight="1" x14ac:dyDescent="0.25">
      <c r="A14" s="147" t="s">
        <v>32</v>
      </c>
      <c r="B14" s="144"/>
      <c r="C14" s="144"/>
      <c r="D14" s="149">
        <v>1770</v>
      </c>
      <c r="E14" s="149">
        <v>1743</v>
      </c>
      <c r="F14" s="149">
        <v>1719</v>
      </c>
      <c r="G14" s="149">
        <v>1413</v>
      </c>
      <c r="H14" s="149">
        <v>1419</v>
      </c>
      <c r="I14" s="149">
        <v>1373</v>
      </c>
      <c r="J14" s="149">
        <v>1358</v>
      </c>
      <c r="K14" s="149">
        <v>1333</v>
      </c>
      <c r="L14" s="150">
        <v>1333</v>
      </c>
      <c r="M14" s="150">
        <v>1332</v>
      </c>
    </row>
    <row r="15" spans="1:13" ht="38.25" customHeight="1" x14ac:dyDescent="0.25">
      <c r="A15" s="156" t="s">
        <v>31</v>
      </c>
      <c r="B15" s="148"/>
      <c r="C15" s="148"/>
      <c r="D15" s="149">
        <v>635</v>
      </c>
      <c r="E15" s="149">
        <v>635</v>
      </c>
      <c r="F15" s="149">
        <v>635</v>
      </c>
      <c r="G15" s="149">
        <v>631</v>
      </c>
      <c r="H15" s="149">
        <v>631</v>
      </c>
      <c r="I15" s="149">
        <v>631</v>
      </c>
      <c r="J15" s="149">
        <v>631</v>
      </c>
      <c r="K15" s="149">
        <f>SUM(K16:K18)</f>
        <v>631</v>
      </c>
      <c r="L15" s="150">
        <f>SUM(L16:L18)</f>
        <v>631</v>
      </c>
      <c r="M15" s="150">
        <f>SUM(M16:M18)</f>
        <v>630</v>
      </c>
    </row>
    <row r="16" spans="1:13" ht="38.25" customHeight="1" x14ac:dyDescent="0.25">
      <c r="A16" s="158" t="s">
        <v>30</v>
      </c>
      <c r="B16" s="159"/>
      <c r="C16" s="159"/>
      <c r="D16" s="152">
        <v>226</v>
      </c>
      <c r="E16" s="152">
        <v>226</v>
      </c>
      <c r="F16" s="152">
        <v>226</v>
      </c>
      <c r="G16" s="152">
        <v>222</v>
      </c>
      <c r="H16" s="152">
        <v>222</v>
      </c>
      <c r="I16" s="152">
        <v>222</v>
      </c>
      <c r="J16" s="152">
        <v>222</v>
      </c>
      <c r="K16" s="152">
        <v>222</v>
      </c>
      <c r="L16" s="153">
        <v>222</v>
      </c>
      <c r="M16" s="153">
        <v>221</v>
      </c>
    </row>
    <row r="17" spans="1:13" ht="38.25" customHeight="1" x14ac:dyDescent="0.25">
      <c r="A17" s="158" t="s">
        <v>29</v>
      </c>
      <c r="B17" s="159"/>
      <c r="C17" s="159"/>
      <c r="D17" s="152">
        <v>230</v>
      </c>
      <c r="E17" s="152">
        <v>230</v>
      </c>
      <c r="F17" s="152">
        <v>230</v>
      </c>
      <c r="G17" s="152">
        <v>230</v>
      </c>
      <c r="H17" s="152">
        <v>230</v>
      </c>
      <c r="I17" s="152">
        <v>230</v>
      </c>
      <c r="J17" s="152">
        <v>230</v>
      </c>
      <c r="K17" s="152">
        <v>230</v>
      </c>
      <c r="L17" s="153">
        <v>230</v>
      </c>
      <c r="M17" s="153">
        <v>230</v>
      </c>
    </row>
    <row r="18" spans="1:13" ht="38.25" customHeight="1" x14ac:dyDescent="0.25">
      <c r="A18" s="158" t="s">
        <v>28</v>
      </c>
      <c r="B18" s="159"/>
      <c r="C18" s="159"/>
      <c r="D18" s="152">
        <v>179</v>
      </c>
      <c r="E18" s="152">
        <v>179</v>
      </c>
      <c r="F18" s="152">
        <v>179</v>
      </c>
      <c r="G18" s="152">
        <v>179</v>
      </c>
      <c r="H18" s="152">
        <v>179</v>
      </c>
      <c r="I18" s="152">
        <v>179</v>
      </c>
      <c r="J18" s="152">
        <v>179</v>
      </c>
      <c r="K18" s="152">
        <v>179</v>
      </c>
      <c r="L18" s="153">
        <v>179</v>
      </c>
      <c r="M18" s="153">
        <v>179</v>
      </c>
    </row>
    <row r="19" spans="1:13" ht="38.25" customHeight="1" x14ac:dyDescent="0.25">
      <c r="A19" s="143" t="s">
        <v>27</v>
      </c>
      <c r="B19" s="148"/>
      <c r="C19" s="148"/>
      <c r="D19" s="145">
        <v>25000</v>
      </c>
      <c r="E19" s="145">
        <v>25000</v>
      </c>
      <c r="F19" s="145">
        <v>25000</v>
      </c>
      <c r="G19" s="145">
        <v>25000</v>
      </c>
      <c r="H19" s="145">
        <v>25000</v>
      </c>
      <c r="I19" s="145">
        <v>25000</v>
      </c>
      <c r="J19" s="145">
        <v>25000</v>
      </c>
      <c r="K19" s="145">
        <v>25000</v>
      </c>
      <c r="L19" s="146">
        <v>25000</v>
      </c>
      <c r="M19" s="146">
        <f>M20+M24</f>
        <v>25000</v>
      </c>
    </row>
    <row r="20" spans="1:13" ht="38.25" customHeight="1" x14ac:dyDescent="0.25">
      <c r="A20" s="147" t="s">
        <v>26</v>
      </c>
      <c r="B20" s="148"/>
      <c r="C20" s="148"/>
      <c r="D20" s="149">
        <v>6553</v>
      </c>
      <c r="E20" s="149">
        <v>6553</v>
      </c>
      <c r="F20" s="149">
        <v>6553</v>
      </c>
      <c r="G20" s="149">
        <v>6553</v>
      </c>
      <c r="H20" s="149">
        <v>6553</v>
      </c>
      <c r="I20" s="149">
        <v>6553</v>
      </c>
      <c r="J20" s="149">
        <v>6553</v>
      </c>
      <c r="K20" s="149">
        <f>SUM(K21:K23)</f>
        <v>6553</v>
      </c>
      <c r="L20" s="150">
        <f>SUM(L21:L23)</f>
        <v>6553</v>
      </c>
      <c r="M20" s="150">
        <f>SUM(M21:M23)</f>
        <v>6553</v>
      </c>
    </row>
    <row r="21" spans="1:13" ht="38.25" customHeight="1" x14ac:dyDescent="0.25">
      <c r="A21" s="151" t="s">
        <v>25</v>
      </c>
      <c r="B21" s="148"/>
      <c r="C21" s="148"/>
      <c r="D21" s="149">
        <v>3800</v>
      </c>
      <c r="E21" s="149">
        <v>3800</v>
      </c>
      <c r="F21" s="149">
        <v>3800</v>
      </c>
      <c r="G21" s="149">
        <v>3800</v>
      </c>
      <c r="H21" s="149">
        <v>3800</v>
      </c>
      <c r="I21" s="149">
        <v>3800</v>
      </c>
      <c r="J21" s="149">
        <v>3800</v>
      </c>
      <c r="K21" s="149">
        <v>3800</v>
      </c>
      <c r="L21" s="150">
        <v>3800</v>
      </c>
      <c r="M21" s="150">
        <v>3800</v>
      </c>
    </row>
    <row r="22" spans="1:13" ht="38.25" customHeight="1" x14ac:dyDescent="0.25">
      <c r="A22" s="151" t="s">
        <v>24</v>
      </c>
      <c r="B22" s="148"/>
      <c r="C22" s="148"/>
      <c r="D22" s="149">
        <v>2740</v>
      </c>
      <c r="E22" s="149">
        <v>2740</v>
      </c>
      <c r="F22" s="149">
        <v>2740</v>
      </c>
      <c r="G22" s="149">
        <v>2740</v>
      </c>
      <c r="H22" s="149">
        <v>2740</v>
      </c>
      <c r="I22" s="149">
        <v>2740</v>
      </c>
      <c r="J22" s="149">
        <v>2740</v>
      </c>
      <c r="K22" s="149">
        <v>2740</v>
      </c>
      <c r="L22" s="150">
        <v>2740</v>
      </c>
      <c r="M22" s="150">
        <v>2740</v>
      </c>
    </row>
    <row r="23" spans="1:13" ht="38.25" customHeight="1" x14ac:dyDescent="0.25">
      <c r="A23" s="151" t="s">
        <v>23</v>
      </c>
      <c r="B23" s="148"/>
      <c r="C23" s="148"/>
      <c r="D23" s="149">
        <v>13</v>
      </c>
      <c r="E23" s="149">
        <v>13</v>
      </c>
      <c r="F23" s="149">
        <v>13</v>
      </c>
      <c r="G23" s="149">
        <v>13</v>
      </c>
      <c r="H23" s="149">
        <v>13</v>
      </c>
      <c r="I23" s="149">
        <v>13</v>
      </c>
      <c r="J23" s="149">
        <v>13</v>
      </c>
      <c r="K23" s="149">
        <v>13</v>
      </c>
      <c r="L23" s="150">
        <v>13</v>
      </c>
      <c r="M23" s="150">
        <v>13</v>
      </c>
    </row>
    <row r="24" spans="1:13" ht="38.25" customHeight="1" x14ac:dyDescent="0.25">
      <c r="A24" s="156" t="s">
        <v>273</v>
      </c>
      <c r="B24" s="144"/>
      <c r="C24" s="148"/>
      <c r="D24" s="149">
        <v>18447</v>
      </c>
      <c r="E24" s="149">
        <v>18447</v>
      </c>
      <c r="F24" s="149">
        <v>18447</v>
      </c>
      <c r="G24" s="149">
        <v>18447</v>
      </c>
      <c r="H24" s="149">
        <v>18447</v>
      </c>
      <c r="I24" s="149">
        <v>18447</v>
      </c>
      <c r="J24" s="149">
        <v>18447</v>
      </c>
      <c r="K24" s="149">
        <v>18447</v>
      </c>
      <c r="L24" s="150">
        <v>18447</v>
      </c>
      <c r="M24" s="150">
        <v>18447</v>
      </c>
    </row>
    <row r="25" spans="1:13" ht="38.25" customHeight="1" x14ac:dyDescent="0.25">
      <c r="A25" s="495" t="s">
        <v>0</v>
      </c>
      <c r="B25" s="496"/>
      <c r="C25" s="496"/>
      <c r="D25" s="160">
        <v>47200</v>
      </c>
      <c r="E25" s="160">
        <v>47185</v>
      </c>
      <c r="F25" s="160">
        <v>47181</v>
      </c>
      <c r="G25" s="160">
        <v>47176</v>
      </c>
      <c r="H25" s="160">
        <v>47159</v>
      </c>
      <c r="I25" s="160">
        <v>47159</v>
      </c>
      <c r="J25" s="160">
        <v>47159</v>
      </c>
      <c r="K25" s="160">
        <v>47140</v>
      </c>
      <c r="L25" s="161">
        <v>47143</v>
      </c>
      <c r="M25" s="161">
        <f>M5+M19</f>
        <v>47108</v>
      </c>
    </row>
    <row r="26" spans="1:13" ht="16.5" customHeight="1" x14ac:dyDescent="0.25">
      <c r="A26" s="162" t="s">
        <v>15</v>
      </c>
      <c r="B26" s="163"/>
      <c r="C26" s="163"/>
      <c r="D26" s="164"/>
      <c r="E26" s="164"/>
      <c r="F26" s="164"/>
      <c r="G26" s="135"/>
      <c r="H26" s="135"/>
      <c r="I26" s="135"/>
      <c r="J26" s="135"/>
      <c r="K26" s="135"/>
      <c r="L26" s="135"/>
      <c r="M26" s="135"/>
    </row>
    <row r="27" spans="1:13" ht="8.25" customHeight="1" x14ac:dyDescent="0.25">
      <c r="A27" s="47"/>
      <c r="B27" s="49"/>
      <c r="C27" s="49"/>
      <c r="D27" s="49"/>
      <c r="E27" s="49"/>
      <c r="F27" s="49"/>
    </row>
    <row r="28" spans="1:13" ht="19.5" customHeight="1" x14ac:dyDescent="0.25">
      <c r="A28" s="166" t="s">
        <v>274</v>
      </c>
      <c r="B28" s="64"/>
      <c r="C28" s="64"/>
      <c r="D28" s="64"/>
      <c r="E28" s="64"/>
      <c r="F28" s="64"/>
      <c r="G28" s="135"/>
      <c r="H28" s="135"/>
      <c r="I28" s="135"/>
      <c r="J28" s="135"/>
      <c r="K28" s="135"/>
      <c r="L28" s="135"/>
      <c r="M28" s="135"/>
    </row>
    <row r="29" spans="1:13" ht="19.5" customHeight="1" x14ac:dyDescent="0.25">
      <c r="A29" s="166" t="s">
        <v>275</v>
      </c>
      <c r="B29" s="64"/>
      <c r="C29" s="64"/>
      <c r="D29" s="64"/>
      <c r="E29" s="64"/>
      <c r="F29" s="167"/>
      <c r="G29" s="135"/>
      <c r="H29" s="135"/>
      <c r="I29" s="135"/>
      <c r="J29" s="135"/>
      <c r="K29" s="135"/>
      <c r="L29" s="135"/>
      <c r="M29" s="135"/>
    </row>
    <row r="30" spans="1:13" ht="19.5" customHeight="1" x14ac:dyDescent="0.25">
      <c r="A30" s="168" t="s">
        <v>276</v>
      </c>
      <c r="B30" s="64"/>
      <c r="C30" s="64"/>
      <c r="D30" s="64"/>
      <c r="E30" s="64"/>
      <c r="F30" s="64"/>
      <c r="G30" s="135"/>
      <c r="H30" s="135"/>
      <c r="I30" s="135"/>
      <c r="J30" s="135"/>
      <c r="K30" s="135"/>
      <c r="L30" s="135"/>
      <c r="M30" s="135"/>
    </row>
    <row r="31" spans="1:13" ht="19.5" customHeight="1" x14ac:dyDescent="0.25">
      <c r="A31" s="166" t="s">
        <v>277</v>
      </c>
      <c r="B31" s="64"/>
      <c r="C31" s="64"/>
      <c r="D31" s="64"/>
      <c r="E31" s="64"/>
      <c r="F31" s="64"/>
      <c r="G31" s="135"/>
      <c r="H31" s="135"/>
      <c r="I31" s="135"/>
      <c r="J31" s="135"/>
      <c r="K31" s="135"/>
      <c r="L31" s="135"/>
      <c r="M31" s="135"/>
    </row>
    <row r="32" spans="1:13" ht="15.75" customHeight="1" x14ac:dyDescent="0.25">
      <c r="A32" s="169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</row>
  </sheetData>
  <mergeCells count="2">
    <mergeCell ref="A4:C4"/>
    <mergeCell ref="A25:C25"/>
  </mergeCells>
  <pageMargins left="0.7" right="0.7" top="0.75" bottom="0.75" header="0.3" footer="0.3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="75" zoomScaleNormal="75" workbookViewId="0">
      <selection activeCell="K5" sqref="K5"/>
    </sheetView>
  </sheetViews>
  <sheetFormatPr defaultColWidth="9.140625" defaultRowHeight="12.75" x14ac:dyDescent="0.2"/>
  <cols>
    <col min="1" max="1" width="24.28515625" style="49" customWidth="1"/>
    <col min="2" max="11" width="15.42578125" style="49" customWidth="1"/>
    <col min="12" max="12" width="9.140625" style="49"/>
    <col min="13" max="13" width="18.5703125" style="49" customWidth="1"/>
    <col min="14" max="14" width="6.5703125" style="64" customWidth="1"/>
    <col min="15" max="15" width="9.140625" style="64"/>
    <col min="16" max="16384" width="9.140625" style="49"/>
  </cols>
  <sheetData>
    <row r="1" spans="1:15" s="137" customFormat="1" ht="15.75" x14ac:dyDescent="0.25">
      <c r="A1" s="66" t="s">
        <v>359</v>
      </c>
      <c r="N1" s="169"/>
      <c r="O1" s="169"/>
    </row>
    <row r="2" spans="1:15" s="137" customFormat="1" ht="15" customHeight="1" x14ac:dyDescent="0.25">
      <c r="A2" s="66"/>
      <c r="N2" s="170"/>
      <c r="O2" s="169"/>
    </row>
    <row r="3" spans="1:15" s="137" customFormat="1" ht="27" customHeight="1" x14ac:dyDescent="0.25">
      <c r="A3" s="171" t="s">
        <v>22</v>
      </c>
      <c r="B3" s="141">
        <v>2004</v>
      </c>
      <c r="C3" s="141">
        <v>2005</v>
      </c>
      <c r="D3" s="141">
        <v>2006</v>
      </c>
      <c r="E3" s="141">
        <v>2007</v>
      </c>
      <c r="F3" s="141">
        <v>2008</v>
      </c>
      <c r="G3" s="141">
        <v>2009</v>
      </c>
      <c r="H3" s="141">
        <v>2010</v>
      </c>
      <c r="I3" s="141">
        <v>2011</v>
      </c>
      <c r="J3" s="142">
        <v>2012</v>
      </c>
      <c r="K3" s="141">
        <v>2013</v>
      </c>
      <c r="M3" s="170"/>
      <c r="N3" s="169"/>
    </row>
    <row r="4" spans="1:15" s="137" customFormat="1" ht="44.25" customHeight="1" x14ac:dyDescent="0.25">
      <c r="A4" s="172" t="s">
        <v>21</v>
      </c>
      <c r="B4" s="173">
        <v>14</v>
      </c>
      <c r="C4" s="173">
        <v>16</v>
      </c>
      <c r="D4" s="173">
        <v>26</v>
      </c>
      <c r="E4" s="173">
        <v>25</v>
      </c>
      <c r="F4" s="173">
        <v>26</v>
      </c>
      <c r="G4" s="173">
        <v>14</v>
      </c>
      <c r="H4" s="173">
        <v>46</v>
      </c>
      <c r="I4" s="173">
        <v>31</v>
      </c>
      <c r="J4" s="174">
        <v>28</v>
      </c>
      <c r="K4" s="175">
        <v>19</v>
      </c>
      <c r="M4" s="170"/>
      <c r="N4" s="169"/>
    </row>
    <row r="5" spans="1:15" s="137" customFormat="1" ht="44.25" customHeight="1" x14ac:dyDescent="0.25">
      <c r="A5" s="176" t="s">
        <v>20</v>
      </c>
      <c r="B5" s="173">
        <v>93</v>
      </c>
      <c r="C5" s="173">
        <v>61</v>
      </c>
      <c r="D5" s="173">
        <v>94</v>
      </c>
      <c r="E5" s="173">
        <v>154</v>
      </c>
      <c r="F5" s="173">
        <v>136</v>
      </c>
      <c r="G5" s="173">
        <v>123</v>
      </c>
      <c r="H5" s="173">
        <v>188</v>
      </c>
      <c r="I5" s="173">
        <v>96</v>
      </c>
      <c r="J5" s="174">
        <v>154</v>
      </c>
      <c r="K5" s="175">
        <v>157</v>
      </c>
      <c r="M5" s="170"/>
      <c r="N5" s="169"/>
    </row>
    <row r="6" spans="1:15" s="137" customFormat="1" ht="44.25" customHeight="1" x14ac:dyDescent="0.25">
      <c r="A6" s="177" t="s">
        <v>19</v>
      </c>
      <c r="B6" s="173"/>
      <c r="C6" s="173"/>
      <c r="D6" s="173"/>
      <c r="E6" s="173"/>
      <c r="F6" s="173"/>
      <c r="G6" s="173"/>
      <c r="H6" s="173"/>
      <c r="I6" s="173"/>
      <c r="J6" s="174"/>
      <c r="K6" s="178"/>
      <c r="M6" s="170"/>
      <c r="N6" s="169"/>
    </row>
    <row r="7" spans="1:15" s="137" customFormat="1" ht="44.25" customHeight="1" x14ac:dyDescent="0.25">
      <c r="A7" s="179" t="s">
        <v>18</v>
      </c>
      <c r="B7" s="180" t="s">
        <v>6</v>
      </c>
      <c r="C7" s="180">
        <v>4</v>
      </c>
      <c r="D7" s="180">
        <v>8</v>
      </c>
      <c r="E7" s="180">
        <v>4</v>
      </c>
      <c r="F7" s="180">
        <v>1</v>
      </c>
      <c r="G7" s="180" t="s">
        <v>6</v>
      </c>
      <c r="H7" s="180">
        <v>53</v>
      </c>
      <c r="I7" s="180">
        <v>10</v>
      </c>
      <c r="J7" s="181">
        <v>22</v>
      </c>
      <c r="K7" s="175">
        <v>0</v>
      </c>
      <c r="M7" s="170"/>
      <c r="N7" s="169"/>
    </row>
    <row r="8" spans="1:15" s="137" customFormat="1" ht="44.25" customHeight="1" x14ac:dyDescent="0.25">
      <c r="A8" s="182" t="s">
        <v>17</v>
      </c>
      <c r="B8" s="183">
        <v>93</v>
      </c>
      <c r="C8" s="183">
        <v>57</v>
      </c>
      <c r="D8" s="183">
        <v>86</v>
      </c>
      <c r="E8" s="183">
        <v>150</v>
      </c>
      <c r="F8" s="183">
        <v>135</v>
      </c>
      <c r="G8" s="183">
        <v>123</v>
      </c>
      <c r="H8" s="183">
        <v>135</v>
      </c>
      <c r="I8" s="183">
        <v>86</v>
      </c>
      <c r="J8" s="184">
        <v>132</v>
      </c>
      <c r="K8" s="185">
        <v>157</v>
      </c>
      <c r="N8" s="169"/>
    </row>
    <row r="9" spans="1:15" ht="18.75" customHeight="1" x14ac:dyDescent="0.2">
      <c r="A9" s="47" t="s">
        <v>15</v>
      </c>
      <c r="B9" s="187"/>
      <c r="C9" s="187"/>
      <c r="D9" s="187"/>
      <c r="E9" s="187"/>
      <c r="F9" s="187"/>
      <c r="G9" s="187"/>
      <c r="H9" s="187"/>
      <c r="I9" s="187"/>
      <c r="J9" s="187"/>
    </row>
    <row r="10" spans="1:15" ht="8.25" customHeight="1" x14ac:dyDescent="0.2">
      <c r="A10" s="188"/>
    </row>
  </sheetData>
  <printOptions horizontalCentered="1" verticalCentered="1"/>
  <pageMargins left="0.25" right="0.25" top="0.25" bottom="0.25" header="0.25" footer="0.25"/>
  <pageSetup paperSize="9" scale="81" fitToHeight="0" orientation="landscape" r:id="rId1"/>
  <headerFooter alignWithMargins="0">
    <oddHeader>&amp;C21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zoomScale="70" zoomScaleNormal="70" workbookViewId="0">
      <selection activeCell="B8" sqref="B8"/>
    </sheetView>
  </sheetViews>
  <sheetFormatPr defaultColWidth="9.140625" defaultRowHeight="12.75" x14ac:dyDescent="0.2"/>
  <cols>
    <col min="1" max="1" width="21.28515625" style="49" customWidth="1"/>
    <col min="2" max="2" width="29.42578125" style="49" customWidth="1"/>
    <col min="3" max="16384" width="9.140625" style="49"/>
  </cols>
  <sheetData>
    <row r="1" spans="1:2" ht="26.25" customHeight="1" x14ac:dyDescent="0.2">
      <c r="A1" s="67" t="s">
        <v>361</v>
      </c>
      <c r="B1" s="189"/>
    </row>
    <row r="2" spans="1:2" ht="43.5" customHeight="1" x14ac:dyDescent="0.2">
      <c r="A2" s="133" t="s">
        <v>22</v>
      </c>
      <c r="B2" s="190" t="s">
        <v>278</v>
      </c>
    </row>
    <row r="3" spans="1:2" ht="39" customHeight="1" x14ac:dyDescent="0.25">
      <c r="A3" s="131">
        <v>2004</v>
      </c>
      <c r="B3" s="191">
        <v>3844.5</v>
      </c>
    </row>
    <row r="4" spans="1:2" ht="39" customHeight="1" x14ac:dyDescent="0.25">
      <c r="A4" s="131">
        <v>2005</v>
      </c>
      <c r="B4" s="192">
        <v>4024.8</v>
      </c>
    </row>
    <row r="5" spans="1:2" ht="39" customHeight="1" x14ac:dyDescent="0.25">
      <c r="A5" s="131">
        <v>2006</v>
      </c>
      <c r="B5" s="193">
        <v>4428.6000000000004</v>
      </c>
    </row>
    <row r="6" spans="1:2" ht="39" customHeight="1" x14ac:dyDescent="0.25">
      <c r="A6" s="131">
        <v>2007</v>
      </c>
      <c r="B6" s="192">
        <v>4600.2</v>
      </c>
    </row>
    <row r="7" spans="1:2" ht="39" customHeight="1" x14ac:dyDescent="0.25">
      <c r="A7" s="131">
        <v>2008</v>
      </c>
      <c r="B7" s="192">
        <v>4611.3999999999996</v>
      </c>
    </row>
    <row r="8" spans="1:2" ht="39" customHeight="1" x14ac:dyDescent="0.25">
      <c r="A8" s="131">
        <v>2009</v>
      </c>
      <c r="B8" s="192">
        <v>4124.8999999999996</v>
      </c>
    </row>
    <row r="9" spans="1:2" ht="39" customHeight="1" x14ac:dyDescent="0.25">
      <c r="A9" s="131">
        <v>2010</v>
      </c>
      <c r="B9" s="192">
        <v>4835.8700000000008</v>
      </c>
    </row>
    <row r="10" spans="1:2" ht="39" customHeight="1" x14ac:dyDescent="0.25">
      <c r="A10" s="131">
        <v>2011</v>
      </c>
      <c r="B10" s="192">
        <v>4784.26</v>
      </c>
    </row>
    <row r="11" spans="1:2" ht="39" customHeight="1" x14ac:dyDescent="0.25">
      <c r="A11" s="131">
        <v>2012</v>
      </c>
      <c r="B11" s="192">
        <v>4834</v>
      </c>
    </row>
    <row r="12" spans="1:2" ht="39" customHeight="1" x14ac:dyDescent="0.25">
      <c r="A12" s="114">
        <v>2013</v>
      </c>
      <c r="B12" s="194">
        <v>5010</v>
      </c>
    </row>
  </sheetData>
  <pageMargins left="0.7" right="0.7" top="0.5" bottom="0.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"/>
  <sheetViews>
    <sheetView topLeftCell="A22" workbookViewId="0">
      <selection activeCell="B5" sqref="B5:B6"/>
    </sheetView>
  </sheetViews>
  <sheetFormatPr defaultColWidth="9.140625" defaultRowHeight="12.75" x14ac:dyDescent="0.2"/>
  <cols>
    <col min="1" max="2" width="17" style="49" customWidth="1"/>
    <col min="3" max="12" width="9.42578125" style="49" customWidth="1"/>
    <col min="13" max="16384" width="9.140625" style="49"/>
  </cols>
  <sheetData>
    <row r="2" spans="1:12" ht="14.25" x14ac:dyDescent="0.2">
      <c r="A2" s="195" t="s">
        <v>362</v>
      </c>
      <c r="B2" s="195"/>
    </row>
    <row r="3" spans="1:12" ht="14.25" x14ac:dyDescent="0.2">
      <c r="A3" s="195"/>
      <c r="B3" s="195"/>
    </row>
    <row r="4" spans="1:12" ht="27" customHeight="1" x14ac:dyDescent="0.2">
      <c r="A4" s="196"/>
      <c r="B4" s="196" t="s">
        <v>161</v>
      </c>
      <c r="C4" s="196">
        <v>2004</v>
      </c>
      <c r="D4" s="196">
        <v>2005</v>
      </c>
      <c r="E4" s="196">
        <v>2006</v>
      </c>
      <c r="F4" s="196">
        <v>2007</v>
      </c>
      <c r="G4" s="196">
        <v>2008</v>
      </c>
      <c r="H4" s="196">
        <v>2009</v>
      </c>
      <c r="I4" s="196">
        <v>2010</v>
      </c>
      <c r="J4" s="196">
        <v>2011</v>
      </c>
      <c r="K4" s="196">
        <v>2012</v>
      </c>
      <c r="L4" s="196">
        <v>2013</v>
      </c>
    </row>
    <row r="5" spans="1:12" ht="27" customHeight="1" x14ac:dyDescent="0.2">
      <c r="A5" s="197" t="s">
        <v>160</v>
      </c>
      <c r="B5" s="497" t="s">
        <v>279</v>
      </c>
      <c r="C5" s="499">
        <v>0.88</v>
      </c>
      <c r="D5" s="499">
        <v>0.9</v>
      </c>
      <c r="E5" s="499">
        <v>0.91</v>
      </c>
      <c r="F5" s="499">
        <v>0.87</v>
      </c>
      <c r="G5" s="499">
        <v>0.84</v>
      </c>
      <c r="H5" s="499">
        <v>0.78</v>
      </c>
      <c r="I5" s="499">
        <v>0.79</v>
      </c>
      <c r="J5" s="499">
        <v>0.76</v>
      </c>
      <c r="K5" s="499">
        <v>0.75</v>
      </c>
      <c r="L5" s="499">
        <v>0.73</v>
      </c>
    </row>
    <row r="6" spans="1:12" ht="27" customHeight="1" x14ac:dyDescent="0.2">
      <c r="A6" s="198"/>
      <c r="B6" s="498"/>
      <c r="C6" s="500"/>
      <c r="D6" s="500"/>
      <c r="E6" s="500"/>
      <c r="F6" s="500"/>
      <c r="G6" s="500"/>
      <c r="H6" s="500"/>
      <c r="I6" s="500"/>
      <c r="J6" s="500"/>
      <c r="K6" s="500"/>
      <c r="L6" s="500"/>
    </row>
    <row r="7" spans="1:12" ht="27" customHeight="1" x14ac:dyDescent="0.25">
      <c r="A7" s="135"/>
      <c r="B7" s="135"/>
      <c r="C7" s="199"/>
      <c r="D7" s="199"/>
      <c r="E7" s="199"/>
      <c r="F7" s="199"/>
      <c r="G7" s="199"/>
      <c r="H7" s="199"/>
      <c r="I7" s="199"/>
      <c r="J7" s="199"/>
      <c r="K7" s="199"/>
      <c r="L7" s="199"/>
    </row>
    <row r="8" spans="1:12" ht="27" customHeight="1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2" ht="27" customHeight="1" x14ac:dyDescent="0.2"/>
    <row r="10" spans="1:12" ht="27" customHeight="1" x14ac:dyDescent="0.2"/>
  </sheetData>
  <mergeCells count="11">
    <mergeCell ref="L5:L6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A17" sqref="A17"/>
    </sheetView>
  </sheetViews>
  <sheetFormatPr defaultColWidth="9.140625" defaultRowHeight="12.75" x14ac:dyDescent="0.2"/>
  <cols>
    <col min="1" max="1" width="14.42578125" style="49" customWidth="1"/>
    <col min="2" max="16384" width="9.140625" style="49"/>
  </cols>
  <sheetData>
    <row r="1" spans="1:12" ht="25.5" customHeight="1" x14ac:dyDescent="0.2">
      <c r="A1" s="501" t="s">
        <v>363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</row>
    <row r="2" spans="1:12" ht="25.5" customHeight="1" x14ac:dyDescent="0.2">
      <c r="A2" s="196"/>
      <c r="B2" s="196" t="s">
        <v>161</v>
      </c>
      <c r="C2" s="196">
        <v>2004</v>
      </c>
      <c r="D2" s="196">
        <v>2005</v>
      </c>
      <c r="E2" s="196">
        <v>2006</v>
      </c>
      <c r="F2" s="196">
        <v>2007</v>
      </c>
      <c r="G2" s="196">
        <v>2008</v>
      </c>
      <c r="H2" s="196">
        <v>2009</v>
      </c>
      <c r="I2" s="196">
        <v>2010</v>
      </c>
      <c r="J2" s="196">
        <v>2011</v>
      </c>
      <c r="K2" s="196">
        <v>2012</v>
      </c>
      <c r="L2" s="196">
        <v>2013</v>
      </c>
    </row>
    <row r="3" spans="1:12" ht="40.5" customHeight="1" x14ac:dyDescent="0.2">
      <c r="A3" s="202" t="s">
        <v>284</v>
      </c>
      <c r="B3" s="141" t="s">
        <v>162</v>
      </c>
      <c r="C3" s="200">
        <v>2.2896749639435776</v>
      </c>
      <c r="D3" s="200">
        <v>2.4392348813844693</v>
      </c>
      <c r="E3" s="200">
        <v>2.7138661713652232</v>
      </c>
      <c r="F3" s="201">
        <v>2.7827658252865772</v>
      </c>
      <c r="G3" s="201">
        <v>2.8028624225457168</v>
      </c>
      <c r="H3" s="201">
        <v>2.6996326043406076</v>
      </c>
      <c r="I3" s="201">
        <v>2.9326615483045426</v>
      </c>
      <c r="J3" s="201">
        <v>2.9072088559282787</v>
      </c>
      <c r="K3" s="201">
        <v>2.9820715640482152</v>
      </c>
      <c r="L3" s="201">
        <v>3.0482984587491551</v>
      </c>
    </row>
  </sheetData>
  <mergeCells count="1">
    <mergeCell ref="A1:L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M5" sqref="M5"/>
    </sheetView>
  </sheetViews>
  <sheetFormatPr defaultColWidth="9.140625" defaultRowHeight="12.75" x14ac:dyDescent="0.2"/>
  <cols>
    <col min="1" max="1" width="28.7109375" style="49" customWidth="1"/>
    <col min="2" max="11" width="8" style="49" customWidth="1"/>
    <col min="12" max="12" width="9.140625" style="49"/>
    <col min="13" max="13" width="19.140625" style="203" customWidth="1"/>
    <col min="14" max="23" width="7.140625" style="203" customWidth="1"/>
    <col min="24" max="24" width="19.140625" style="203" customWidth="1"/>
    <col min="25" max="16384" width="9.140625" style="49"/>
  </cols>
  <sheetData>
    <row r="1" spans="1:24" ht="15.75" x14ac:dyDescent="0.25">
      <c r="A1" s="66" t="s">
        <v>364</v>
      </c>
    </row>
    <row r="2" spans="1:24" ht="18" customHeight="1" x14ac:dyDescent="0.2">
      <c r="F2" s="204"/>
      <c r="G2" s="204"/>
      <c r="H2" s="204"/>
      <c r="I2" s="204"/>
      <c r="J2" s="204"/>
      <c r="K2" s="205" t="s">
        <v>285</v>
      </c>
      <c r="L2" s="204"/>
    </row>
    <row r="3" spans="1:24" ht="39.75" customHeight="1" x14ac:dyDescent="0.2">
      <c r="A3" s="141" t="s">
        <v>22</v>
      </c>
      <c r="B3" s="141">
        <v>2004</v>
      </c>
      <c r="C3" s="141">
        <v>2005</v>
      </c>
      <c r="D3" s="141">
        <v>2006</v>
      </c>
      <c r="E3" s="141">
        <v>2007</v>
      </c>
      <c r="F3" s="141">
        <v>2008</v>
      </c>
      <c r="G3" s="141">
        <v>2009</v>
      </c>
      <c r="H3" s="141">
        <v>2010</v>
      </c>
      <c r="I3" s="141">
        <v>2011</v>
      </c>
      <c r="J3" s="141">
        <v>2012</v>
      </c>
      <c r="K3" s="141">
        <v>2013</v>
      </c>
      <c r="L3" s="206"/>
    </row>
    <row r="4" spans="1:24" ht="72.75" customHeight="1" x14ac:dyDescent="0.2">
      <c r="A4" s="207" t="s">
        <v>44</v>
      </c>
      <c r="B4" s="425" t="s">
        <v>373</v>
      </c>
      <c r="C4" s="425" t="s">
        <v>375</v>
      </c>
      <c r="D4" s="208">
        <v>3571</v>
      </c>
      <c r="E4" s="208">
        <v>3644</v>
      </c>
      <c r="F4" s="208">
        <v>4440</v>
      </c>
      <c r="G4" s="208">
        <v>4470</v>
      </c>
      <c r="H4" s="208">
        <v>3368</v>
      </c>
      <c r="I4" s="208">
        <v>3627</v>
      </c>
      <c r="J4" s="208">
        <v>3001</v>
      </c>
      <c r="K4" s="208">
        <f>SUM(K5:K7)</f>
        <v>3821</v>
      </c>
      <c r="L4" s="209"/>
    </row>
    <row r="5" spans="1:24" ht="72.75" customHeight="1" x14ac:dyDescent="0.2">
      <c r="A5" s="210" t="s">
        <v>43</v>
      </c>
      <c r="B5" s="426" t="s">
        <v>374</v>
      </c>
      <c r="C5" s="426" t="s">
        <v>376</v>
      </c>
      <c r="D5" s="211">
        <v>2143</v>
      </c>
      <c r="E5" s="211">
        <v>2186</v>
      </c>
      <c r="F5" s="211">
        <v>2664</v>
      </c>
      <c r="G5" s="211">
        <v>2682</v>
      </c>
      <c r="H5" s="211">
        <v>2021</v>
      </c>
      <c r="I5" s="211">
        <v>2176</v>
      </c>
      <c r="J5" s="211">
        <v>1801</v>
      </c>
      <c r="K5" s="211">
        <v>2293</v>
      </c>
      <c r="L5" s="212"/>
    </row>
    <row r="6" spans="1:24" ht="72.75" customHeight="1" x14ac:dyDescent="0.2">
      <c r="A6" s="210" t="s">
        <v>42</v>
      </c>
      <c r="B6" s="426" t="s">
        <v>378</v>
      </c>
      <c r="C6" s="426" t="s">
        <v>377</v>
      </c>
      <c r="D6" s="211">
        <v>1071</v>
      </c>
      <c r="E6" s="211">
        <v>1093</v>
      </c>
      <c r="F6" s="211">
        <v>1332</v>
      </c>
      <c r="G6" s="211">
        <v>1341</v>
      </c>
      <c r="H6" s="211">
        <v>1010</v>
      </c>
      <c r="I6" s="211">
        <v>1088</v>
      </c>
      <c r="J6" s="211">
        <v>900</v>
      </c>
      <c r="K6" s="211">
        <v>1146</v>
      </c>
      <c r="L6" s="212"/>
      <c r="M6" s="213"/>
    </row>
    <row r="7" spans="1:24" ht="72.75" customHeight="1" x14ac:dyDescent="0.2">
      <c r="A7" s="214" t="s">
        <v>41</v>
      </c>
      <c r="B7" s="427" t="s">
        <v>379</v>
      </c>
      <c r="C7" s="427" t="s">
        <v>380</v>
      </c>
      <c r="D7" s="215">
        <v>357</v>
      </c>
      <c r="E7" s="215">
        <v>364</v>
      </c>
      <c r="F7" s="215">
        <v>444</v>
      </c>
      <c r="G7" s="215">
        <v>447</v>
      </c>
      <c r="H7" s="215">
        <v>337</v>
      </c>
      <c r="I7" s="215">
        <v>363</v>
      </c>
      <c r="J7" s="215">
        <v>300</v>
      </c>
      <c r="K7" s="215">
        <v>382</v>
      </c>
      <c r="L7" s="212"/>
    </row>
    <row r="8" spans="1:24" ht="18" customHeight="1" x14ac:dyDescent="0.2">
      <c r="A8" s="216" t="s">
        <v>45</v>
      </c>
    </row>
    <row r="9" spans="1:24" x14ac:dyDescent="0.2">
      <c r="L9" s="203"/>
      <c r="X9" s="49"/>
    </row>
    <row r="10" spans="1:24" x14ac:dyDescent="0.2">
      <c r="L10" s="203"/>
      <c r="X10" s="49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opLeftCell="A4" workbookViewId="0">
      <selection activeCell="P6" sqref="P6"/>
    </sheetView>
  </sheetViews>
  <sheetFormatPr defaultColWidth="8" defaultRowHeight="12.75" x14ac:dyDescent="0.2"/>
  <cols>
    <col min="1" max="1" width="5.7109375" style="217" customWidth="1"/>
    <col min="2" max="2" width="8.5703125" style="217" customWidth="1"/>
    <col min="3" max="14" width="7.85546875" style="217" customWidth="1"/>
    <col min="15" max="16384" width="8" style="217"/>
  </cols>
  <sheetData>
    <row r="1" spans="1:14" ht="13.5" customHeight="1" x14ac:dyDescent="0.2"/>
    <row r="2" spans="1:14" ht="13.5" customHeight="1" x14ac:dyDescent="0.2"/>
    <row r="3" spans="1:14" ht="13.5" customHeight="1" x14ac:dyDescent="0.2">
      <c r="A3" s="520" t="s">
        <v>381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</row>
    <row r="4" spans="1:14" ht="13.5" customHeight="1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9" t="s">
        <v>40</v>
      </c>
    </row>
    <row r="5" spans="1:14" s="222" customFormat="1" ht="20.25" customHeight="1" x14ac:dyDescent="0.25">
      <c r="A5" s="521" t="s">
        <v>63</v>
      </c>
      <c r="B5" s="522"/>
      <c r="C5" s="220" t="s">
        <v>62</v>
      </c>
      <c r="D5" s="220" t="s">
        <v>61</v>
      </c>
      <c r="E5" s="220" t="s">
        <v>60</v>
      </c>
      <c r="F5" s="220" t="s">
        <v>59</v>
      </c>
      <c r="G5" s="220" t="s">
        <v>58</v>
      </c>
      <c r="H5" s="220" t="s">
        <v>57</v>
      </c>
      <c r="I5" s="220" t="s">
        <v>56</v>
      </c>
      <c r="J5" s="220" t="s">
        <v>55</v>
      </c>
      <c r="K5" s="220" t="s">
        <v>54</v>
      </c>
      <c r="L5" s="220" t="s">
        <v>53</v>
      </c>
      <c r="M5" s="220" t="s">
        <v>52</v>
      </c>
      <c r="N5" s="221" t="s">
        <v>51</v>
      </c>
    </row>
    <row r="6" spans="1:14" ht="15.75" customHeight="1" x14ac:dyDescent="0.2">
      <c r="A6" s="513" t="s">
        <v>286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4"/>
    </row>
    <row r="7" spans="1:14" ht="22.5" customHeight="1" x14ac:dyDescent="0.25">
      <c r="A7" s="516" t="s">
        <v>50</v>
      </c>
      <c r="B7" s="525"/>
      <c r="C7" s="223">
        <v>60.499381178434817</v>
      </c>
      <c r="D7" s="223">
        <v>64.649336216410063</v>
      </c>
      <c r="E7" s="223">
        <v>80.162600169451409</v>
      </c>
      <c r="F7" s="223">
        <v>83.076960164799786</v>
      </c>
      <c r="G7" s="223">
        <v>83.350794278523281</v>
      </c>
      <c r="H7" s="223">
        <v>80.536928183339768</v>
      </c>
      <c r="I7" s="223">
        <v>79.40148840628467</v>
      </c>
      <c r="J7" s="223">
        <v>79.693067543826871</v>
      </c>
      <c r="K7" s="223">
        <v>77.709383288270885</v>
      </c>
      <c r="L7" s="223">
        <v>71.536338030625856</v>
      </c>
      <c r="M7" s="223">
        <v>62.858610827861469</v>
      </c>
      <c r="N7" s="223">
        <v>57.542394360757044</v>
      </c>
    </row>
    <row r="8" spans="1:14" ht="14.25" customHeight="1" x14ac:dyDescent="0.2">
      <c r="A8" s="510">
        <v>2012</v>
      </c>
      <c r="B8" s="224" t="s">
        <v>49</v>
      </c>
      <c r="C8" s="225">
        <v>25</v>
      </c>
      <c r="D8" s="225">
        <v>27</v>
      </c>
      <c r="E8" s="225">
        <v>38</v>
      </c>
      <c r="F8" s="225">
        <v>62</v>
      </c>
      <c r="G8" s="225">
        <v>86</v>
      </c>
      <c r="H8" s="225">
        <v>89</v>
      </c>
      <c r="I8" s="225">
        <v>86</v>
      </c>
      <c r="J8" s="225">
        <v>83</v>
      </c>
      <c r="K8" s="225">
        <v>78</v>
      </c>
      <c r="L8" s="225">
        <v>72</v>
      </c>
      <c r="M8" s="225">
        <v>64</v>
      </c>
      <c r="N8" s="225">
        <v>55</v>
      </c>
    </row>
    <row r="9" spans="1:14" ht="14.25" customHeight="1" x14ac:dyDescent="0.2">
      <c r="A9" s="511"/>
      <c r="B9" s="226" t="s">
        <v>48</v>
      </c>
      <c r="C9" s="227">
        <v>24</v>
      </c>
      <c r="D9" s="227">
        <v>23</v>
      </c>
      <c r="E9" s="227">
        <v>33</v>
      </c>
      <c r="F9" s="227">
        <v>51</v>
      </c>
      <c r="G9" s="227">
        <v>77</v>
      </c>
      <c r="H9" s="227">
        <v>87</v>
      </c>
      <c r="I9" s="227">
        <v>85</v>
      </c>
      <c r="J9" s="227">
        <v>81</v>
      </c>
      <c r="K9" s="227">
        <v>76</v>
      </c>
      <c r="L9" s="227">
        <v>68</v>
      </c>
      <c r="M9" s="227">
        <v>60</v>
      </c>
      <c r="N9" s="227">
        <v>52</v>
      </c>
    </row>
    <row r="10" spans="1:14" ht="14.25" customHeight="1" x14ac:dyDescent="0.2">
      <c r="A10" s="512"/>
      <c r="B10" s="228" t="s">
        <v>47</v>
      </c>
      <c r="C10" s="229">
        <v>27</v>
      </c>
      <c r="D10" s="229">
        <v>30</v>
      </c>
      <c r="E10" s="229">
        <v>49</v>
      </c>
      <c r="F10" s="229">
        <v>76</v>
      </c>
      <c r="G10" s="229">
        <v>90</v>
      </c>
      <c r="H10" s="229">
        <v>90</v>
      </c>
      <c r="I10" s="229">
        <v>88</v>
      </c>
      <c r="J10" s="229">
        <v>85</v>
      </c>
      <c r="K10" s="229">
        <v>81</v>
      </c>
      <c r="L10" s="229">
        <v>75</v>
      </c>
      <c r="M10" s="229">
        <v>68</v>
      </c>
      <c r="N10" s="229">
        <v>59</v>
      </c>
    </row>
    <row r="11" spans="1:14" ht="14.25" customHeight="1" x14ac:dyDescent="0.2">
      <c r="A11" s="502">
        <v>2013</v>
      </c>
      <c r="B11" s="224" t="s">
        <v>49</v>
      </c>
      <c r="C11" s="225">
        <v>61</v>
      </c>
      <c r="D11" s="225">
        <v>73</v>
      </c>
      <c r="E11" s="225">
        <v>92</v>
      </c>
      <c r="F11" s="225">
        <v>100</v>
      </c>
      <c r="G11" s="225">
        <v>95</v>
      </c>
      <c r="H11" s="225">
        <v>87</v>
      </c>
      <c r="I11" s="225">
        <v>79</v>
      </c>
      <c r="J11" s="225">
        <v>75</v>
      </c>
      <c r="K11" s="225">
        <v>68</v>
      </c>
      <c r="L11" s="225">
        <v>60</v>
      </c>
      <c r="M11" s="225">
        <v>57</v>
      </c>
      <c r="N11" s="225">
        <v>59</v>
      </c>
    </row>
    <row r="12" spans="1:14" ht="14.25" customHeight="1" x14ac:dyDescent="0.2">
      <c r="A12" s="503"/>
      <c r="B12" s="226" t="s">
        <v>48</v>
      </c>
      <c r="C12" s="227">
        <v>52</v>
      </c>
      <c r="D12" s="227">
        <v>63</v>
      </c>
      <c r="E12" s="227">
        <v>85</v>
      </c>
      <c r="F12" s="227">
        <v>99</v>
      </c>
      <c r="G12" s="227">
        <v>91</v>
      </c>
      <c r="H12" s="227">
        <v>84</v>
      </c>
      <c r="I12" s="227">
        <v>76</v>
      </c>
      <c r="J12" s="227">
        <v>72</v>
      </c>
      <c r="K12" s="227">
        <v>64</v>
      </c>
      <c r="L12" s="227">
        <v>55</v>
      </c>
      <c r="M12" s="227">
        <v>55</v>
      </c>
      <c r="N12" s="227">
        <v>56</v>
      </c>
    </row>
    <row r="13" spans="1:14" ht="14.25" customHeight="1" x14ac:dyDescent="0.2">
      <c r="A13" s="504"/>
      <c r="B13" s="228" t="s">
        <v>47</v>
      </c>
      <c r="C13" s="229">
        <v>64</v>
      </c>
      <c r="D13" s="229">
        <v>85</v>
      </c>
      <c r="E13" s="229">
        <v>99</v>
      </c>
      <c r="F13" s="229">
        <v>100</v>
      </c>
      <c r="G13" s="229">
        <v>99</v>
      </c>
      <c r="H13" s="229">
        <v>90</v>
      </c>
      <c r="I13" s="229">
        <v>84</v>
      </c>
      <c r="J13" s="229">
        <v>76</v>
      </c>
      <c r="K13" s="229">
        <v>72</v>
      </c>
      <c r="L13" s="229">
        <v>64</v>
      </c>
      <c r="M13" s="229">
        <v>62</v>
      </c>
      <c r="N13" s="229">
        <v>62</v>
      </c>
    </row>
    <row r="14" spans="1:14" ht="15" customHeight="1" x14ac:dyDescent="0.2">
      <c r="A14" s="513" t="s">
        <v>287</v>
      </c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5"/>
    </row>
    <row r="15" spans="1:14" ht="22.5" customHeight="1" x14ac:dyDescent="0.2">
      <c r="A15" s="516" t="s">
        <v>50</v>
      </c>
      <c r="B15" s="517"/>
      <c r="C15" s="230">
        <v>62.954379366121614</v>
      </c>
      <c r="D15" s="230">
        <v>74.695075286878279</v>
      </c>
      <c r="E15" s="230">
        <v>91.341136212311298</v>
      </c>
      <c r="F15" s="230">
        <v>92.276290290602432</v>
      </c>
      <c r="G15" s="230">
        <v>95.044299149224372</v>
      </c>
      <c r="H15" s="230">
        <v>93.899996862815229</v>
      </c>
      <c r="I15" s="230">
        <v>92.888843325487429</v>
      </c>
      <c r="J15" s="230">
        <v>94.239969470133715</v>
      </c>
      <c r="K15" s="230">
        <v>89.406210002534891</v>
      </c>
      <c r="L15" s="230">
        <v>68.702300321716791</v>
      </c>
      <c r="M15" s="230">
        <v>46.226874552918495</v>
      </c>
      <c r="N15" s="230">
        <v>39.215221287869518</v>
      </c>
    </row>
    <row r="16" spans="1:14" ht="14.25" customHeight="1" x14ac:dyDescent="0.2">
      <c r="A16" s="510">
        <v>2012</v>
      </c>
      <c r="B16" s="224" t="s">
        <v>49</v>
      </c>
      <c r="C16" s="225">
        <v>75</v>
      </c>
      <c r="D16" s="225">
        <v>64</v>
      </c>
      <c r="E16" s="225">
        <v>97</v>
      </c>
      <c r="F16" s="225">
        <v>100</v>
      </c>
      <c r="G16" s="225">
        <v>100</v>
      </c>
      <c r="H16" s="225">
        <v>100</v>
      </c>
      <c r="I16" s="225">
        <v>97</v>
      </c>
      <c r="J16" s="225">
        <v>94</v>
      </c>
      <c r="K16" s="225">
        <v>55</v>
      </c>
      <c r="L16" s="225">
        <v>61</v>
      </c>
      <c r="M16" s="225">
        <v>57</v>
      </c>
      <c r="N16" s="225">
        <v>41</v>
      </c>
    </row>
    <row r="17" spans="1:14" ht="14.25" customHeight="1" x14ac:dyDescent="0.2">
      <c r="A17" s="511"/>
      <c r="B17" s="226" t="s">
        <v>48</v>
      </c>
      <c r="C17" s="227">
        <v>56</v>
      </c>
      <c r="D17" s="227">
        <v>44</v>
      </c>
      <c r="E17" s="227">
        <v>81</v>
      </c>
      <c r="F17" s="227">
        <v>100</v>
      </c>
      <c r="G17" s="227">
        <v>100</v>
      </c>
      <c r="H17" s="227">
        <v>98</v>
      </c>
      <c r="I17" s="227">
        <v>89</v>
      </c>
      <c r="J17" s="227">
        <v>80</v>
      </c>
      <c r="K17" s="227">
        <v>42</v>
      </c>
      <c r="L17" s="227">
        <v>55</v>
      </c>
      <c r="M17" s="227">
        <v>39</v>
      </c>
      <c r="N17" s="227">
        <v>39</v>
      </c>
    </row>
    <row r="18" spans="1:14" ht="14.25" customHeight="1" x14ac:dyDescent="0.2">
      <c r="A18" s="512"/>
      <c r="B18" s="228" t="s">
        <v>47</v>
      </c>
      <c r="C18" s="229">
        <v>87</v>
      </c>
      <c r="D18" s="229">
        <v>78</v>
      </c>
      <c r="E18" s="229">
        <v>100</v>
      </c>
      <c r="F18" s="229">
        <v>100</v>
      </c>
      <c r="G18" s="229">
        <v>100</v>
      </c>
      <c r="H18" s="229">
        <v>100</v>
      </c>
      <c r="I18" s="229">
        <v>100</v>
      </c>
      <c r="J18" s="229">
        <v>100</v>
      </c>
      <c r="K18" s="229">
        <v>78</v>
      </c>
      <c r="L18" s="229">
        <v>64</v>
      </c>
      <c r="M18" s="229">
        <v>63</v>
      </c>
      <c r="N18" s="229">
        <v>44</v>
      </c>
    </row>
    <row r="19" spans="1:14" ht="14.25" customHeight="1" x14ac:dyDescent="0.2">
      <c r="A19" s="502">
        <v>2013</v>
      </c>
      <c r="B19" s="224" t="s">
        <v>49</v>
      </c>
      <c r="C19" s="231">
        <v>51</v>
      </c>
      <c r="D19" s="231">
        <v>80</v>
      </c>
      <c r="E19" s="231">
        <v>100</v>
      </c>
      <c r="F19" s="231">
        <v>100</v>
      </c>
      <c r="G19" s="231">
        <v>92</v>
      </c>
      <c r="H19" s="231">
        <v>50</v>
      </c>
      <c r="I19" s="231">
        <v>58</v>
      </c>
      <c r="J19" s="231">
        <v>65</v>
      </c>
      <c r="K19" s="231">
        <v>75</v>
      </c>
      <c r="L19" s="231">
        <v>57</v>
      </c>
      <c r="M19" s="231">
        <v>45</v>
      </c>
      <c r="N19" s="231">
        <v>62</v>
      </c>
    </row>
    <row r="20" spans="1:14" ht="14.25" customHeight="1" x14ac:dyDescent="0.2">
      <c r="A20" s="503"/>
      <c r="B20" s="226" t="s">
        <v>48</v>
      </c>
      <c r="C20" s="232">
        <v>44</v>
      </c>
      <c r="D20" s="232">
        <v>53</v>
      </c>
      <c r="E20" s="232">
        <v>100</v>
      </c>
      <c r="F20" s="232">
        <v>100</v>
      </c>
      <c r="G20" s="232">
        <v>72</v>
      </c>
      <c r="H20" s="232">
        <v>41</v>
      </c>
      <c r="I20" s="232">
        <v>56</v>
      </c>
      <c r="J20" s="232">
        <v>58</v>
      </c>
      <c r="K20" s="232">
        <v>71</v>
      </c>
      <c r="L20" s="232">
        <v>39</v>
      </c>
      <c r="M20" s="232">
        <v>39</v>
      </c>
      <c r="N20" s="232">
        <v>57</v>
      </c>
    </row>
    <row r="21" spans="1:14" ht="14.25" customHeight="1" x14ac:dyDescent="0.2">
      <c r="A21" s="504"/>
      <c r="B21" s="228" t="s">
        <v>47</v>
      </c>
      <c r="C21" s="233">
        <v>56</v>
      </c>
      <c r="D21" s="233">
        <v>100</v>
      </c>
      <c r="E21" s="233">
        <v>100</v>
      </c>
      <c r="F21" s="233">
        <v>100</v>
      </c>
      <c r="G21" s="233">
        <v>100</v>
      </c>
      <c r="H21" s="233">
        <v>70</v>
      </c>
      <c r="I21" s="233">
        <v>59</v>
      </c>
      <c r="J21" s="233">
        <v>72</v>
      </c>
      <c r="K21" s="233">
        <v>77</v>
      </c>
      <c r="L21" s="233">
        <v>71</v>
      </c>
      <c r="M21" s="233">
        <v>54</v>
      </c>
      <c r="N21" s="233">
        <v>66</v>
      </c>
    </row>
    <row r="22" spans="1:14" ht="16.5" customHeight="1" x14ac:dyDescent="0.2">
      <c r="A22" s="513" t="s">
        <v>288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5"/>
    </row>
    <row r="23" spans="1:14" ht="20.25" customHeight="1" x14ac:dyDescent="0.2">
      <c r="A23" s="516" t="s">
        <v>50</v>
      </c>
      <c r="B23" s="517"/>
      <c r="C23" s="230">
        <v>63.507639788480418</v>
      </c>
      <c r="D23" s="230">
        <v>71.956585179930656</v>
      </c>
      <c r="E23" s="230">
        <v>87.831736210686174</v>
      </c>
      <c r="F23" s="230">
        <v>88.793953138871345</v>
      </c>
      <c r="G23" s="230">
        <v>90.757997264476629</v>
      </c>
      <c r="H23" s="230">
        <v>86.101652028235478</v>
      </c>
      <c r="I23" s="230">
        <v>82.971892705747322</v>
      </c>
      <c r="J23" s="230">
        <v>82.961641272707709</v>
      </c>
      <c r="K23" s="230">
        <v>80.70119039639097</v>
      </c>
      <c r="L23" s="230">
        <v>72.50682933223203</v>
      </c>
      <c r="M23" s="230">
        <v>60.054652326603467</v>
      </c>
      <c r="N23" s="234">
        <v>56.816512819219511</v>
      </c>
    </row>
    <row r="24" spans="1:14" ht="14.25" customHeight="1" x14ac:dyDescent="0.2">
      <c r="A24" s="510">
        <v>2012</v>
      </c>
      <c r="B24" s="224" t="s">
        <v>49</v>
      </c>
      <c r="C24" s="225">
        <v>70</v>
      </c>
      <c r="D24" s="225">
        <v>81</v>
      </c>
      <c r="E24" s="225">
        <v>99</v>
      </c>
      <c r="F24" s="225">
        <v>100</v>
      </c>
      <c r="G24" s="225">
        <v>99</v>
      </c>
      <c r="H24" s="225">
        <v>97</v>
      </c>
      <c r="I24" s="225">
        <v>95</v>
      </c>
      <c r="J24" s="225">
        <v>88</v>
      </c>
      <c r="K24" s="225">
        <v>75</v>
      </c>
      <c r="L24" s="225">
        <v>60</v>
      </c>
      <c r="M24" s="225">
        <v>43</v>
      </c>
      <c r="N24" s="235">
        <v>31</v>
      </c>
    </row>
    <row r="25" spans="1:14" ht="14.25" customHeight="1" x14ac:dyDescent="0.2">
      <c r="A25" s="511"/>
      <c r="B25" s="226" t="s">
        <v>48</v>
      </c>
      <c r="C25" s="227">
        <v>66</v>
      </c>
      <c r="D25" s="227">
        <v>64</v>
      </c>
      <c r="E25" s="227">
        <v>97</v>
      </c>
      <c r="F25" s="227">
        <v>99</v>
      </c>
      <c r="G25" s="227">
        <v>98</v>
      </c>
      <c r="H25" s="227">
        <v>94</v>
      </c>
      <c r="I25" s="227">
        <v>93</v>
      </c>
      <c r="J25" s="227">
        <v>82</v>
      </c>
      <c r="K25" s="227">
        <v>68</v>
      </c>
      <c r="L25" s="227">
        <v>51</v>
      </c>
      <c r="M25" s="227">
        <v>37</v>
      </c>
      <c r="N25" s="236">
        <v>26</v>
      </c>
    </row>
    <row r="26" spans="1:14" ht="14.25" customHeight="1" x14ac:dyDescent="0.2">
      <c r="A26" s="512"/>
      <c r="B26" s="228" t="s">
        <v>47</v>
      </c>
      <c r="C26" s="229">
        <v>73</v>
      </c>
      <c r="D26" s="229">
        <v>100</v>
      </c>
      <c r="E26" s="229">
        <v>100</v>
      </c>
      <c r="F26" s="229">
        <v>100</v>
      </c>
      <c r="G26" s="229">
        <v>100</v>
      </c>
      <c r="H26" s="229">
        <v>99</v>
      </c>
      <c r="I26" s="229">
        <v>97</v>
      </c>
      <c r="J26" s="229">
        <v>93</v>
      </c>
      <c r="K26" s="229">
        <v>82</v>
      </c>
      <c r="L26" s="229">
        <v>68</v>
      </c>
      <c r="M26" s="229">
        <v>51</v>
      </c>
      <c r="N26" s="237">
        <v>37</v>
      </c>
    </row>
    <row r="27" spans="1:14" ht="14.25" customHeight="1" x14ac:dyDescent="0.2">
      <c r="A27" s="502">
        <v>2013</v>
      </c>
      <c r="B27" s="224" t="s">
        <v>49</v>
      </c>
      <c r="C27" s="231">
        <v>48</v>
      </c>
      <c r="D27" s="231">
        <v>84</v>
      </c>
      <c r="E27" s="231">
        <v>99</v>
      </c>
      <c r="F27" s="231">
        <v>100</v>
      </c>
      <c r="G27" s="231">
        <v>95</v>
      </c>
      <c r="H27" s="231">
        <v>84</v>
      </c>
      <c r="I27" s="231">
        <v>79</v>
      </c>
      <c r="J27" s="231">
        <v>71</v>
      </c>
      <c r="K27" s="231">
        <v>68</v>
      </c>
      <c r="L27" s="231">
        <v>58</v>
      </c>
      <c r="M27" s="231">
        <v>53</v>
      </c>
      <c r="N27" s="231">
        <v>61</v>
      </c>
    </row>
    <row r="28" spans="1:14" ht="14.25" customHeight="1" x14ac:dyDescent="0.2">
      <c r="A28" s="503"/>
      <c r="B28" s="226" t="s">
        <v>48</v>
      </c>
      <c r="C28" s="232">
        <v>27</v>
      </c>
      <c r="D28" s="232">
        <v>61</v>
      </c>
      <c r="E28" s="232">
        <v>98</v>
      </c>
      <c r="F28" s="232">
        <v>98</v>
      </c>
      <c r="G28" s="232">
        <v>89</v>
      </c>
      <c r="H28" s="232">
        <v>82</v>
      </c>
      <c r="I28" s="232">
        <v>75</v>
      </c>
      <c r="J28" s="232">
        <v>69</v>
      </c>
      <c r="K28" s="232">
        <v>64</v>
      </c>
      <c r="L28" s="232">
        <v>51</v>
      </c>
      <c r="M28" s="232">
        <v>50</v>
      </c>
      <c r="N28" s="232">
        <v>56</v>
      </c>
    </row>
    <row r="29" spans="1:14" ht="14.25" customHeight="1" x14ac:dyDescent="0.2">
      <c r="A29" s="504"/>
      <c r="B29" s="228" t="s">
        <v>47</v>
      </c>
      <c r="C29" s="233">
        <v>61</v>
      </c>
      <c r="D29" s="233">
        <v>100</v>
      </c>
      <c r="E29" s="233">
        <v>100</v>
      </c>
      <c r="F29" s="233">
        <v>100</v>
      </c>
      <c r="G29" s="233">
        <v>99</v>
      </c>
      <c r="H29" s="233">
        <v>89</v>
      </c>
      <c r="I29" s="233">
        <v>83</v>
      </c>
      <c r="J29" s="233">
        <v>74</v>
      </c>
      <c r="K29" s="233">
        <v>70</v>
      </c>
      <c r="L29" s="233">
        <v>64</v>
      </c>
      <c r="M29" s="233">
        <v>60</v>
      </c>
      <c r="N29" s="233">
        <v>64</v>
      </c>
    </row>
    <row r="30" spans="1:14" ht="15.75" customHeight="1" x14ac:dyDescent="0.2">
      <c r="A30" s="518" t="s">
        <v>289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5"/>
    </row>
    <row r="31" spans="1:14" ht="22.5" customHeight="1" x14ac:dyDescent="0.2">
      <c r="A31" s="516" t="s">
        <v>50</v>
      </c>
      <c r="B31" s="517"/>
      <c r="C31" s="230">
        <v>22.608661346326166</v>
      </c>
      <c r="D31" s="230">
        <v>30.425849640376988</v>
      </c>
      <c r="E31" s="230">
        <v>64.282951140834399</v>
      </c>
      <c r="F31" s="230">
        <v>74.74111714263752</v>
      </c>
      <c r="G31" s="230">
        <v>77.434814655914423</v>
      </c>
      <c r="H31" s="230">
        <v>68.942305029111921</v>
      </c>
      <c r="I31" s="230">
        <v>58.133672541803719</v>
      </c>
      <c r="J31" s="230">
        <v>49.384506603617965</v>
      </c>
      <c r="K31" s="230">
        <v>37.312511720795875</v>
      </c>
      <c r="L31" s="230">
        <v>25.100003240642614</v>
      </c>
      <c r="M31" s="230">
        <v>12.979772025541648</v>
      </c>
      <c r="N31" s="230">
        <v>9.8376934460268775</v>
      </c>
    </row>
    <row r="32" spans="1:14" ht="14.25" customHeight="1" x14ac:dyDescent="0.2">
      <c r="A32" s="510">
        <v>2012</v>
      </c>
      <c r="B32" s="224" t="s">
        <v>49</v>
      </c>
      <c r="C32" s="225">
        <v>30</v>
      </c>
      <c r="D32" s="225">
        <v>28</v>
      </c>
      <c r="E32" s="225">
        <v>33</v>
      </c>
      <c r="F32" s="225">
        <v>67</v>
      </c>
      <c r="G32" s="225">
        <v>97</v>
      </c>
      <c r="H32" s="225">
        <v>94</v>
      </c>
      <c r="I32" s="225">
        <v>85</v>
      </c>
      <c r="J32" s="225">
        <v>76</v>
      </c>
      <c r="K32" s="225">
        <v>63</v>
      </c>
      <c r="L32" s="225">
        <v>50</v>
      </c>
      <c r="M32" s="225">
        <v>36</v>
      </c>
      <c r="N32" s="225">
        <v>25</v>
      </c>
    </row>
    <row r="33" spans="1:14" ht="14.25" customHeight="1" x14ac:dyDescent="0.2">
      <c r="A33" s="511"/>
      <c r="B33" s="226" t="s">
        <v>48</v>
      </c>
      <c r="C33" s="227">
        <v>27</v>
      </c>
      <c r="D33" s="227">
        <v>26</v>
      </c>
      <c r="E33" s="227">
        <v>30</v>
      </c>
      <c r="F33" s="227">
        <v>44</v>
      </c>
      <c r="G33" s="227">
        <v>87</v>
      </c>
      <c r="H33" s="227">
        <v>91</v>
      </c>
      <c r="I33" s="227">
        <v>81</v>
      </c>
      <c r="J33" s="227">
        <v>70</v>
      </c>
      <c r="K33" s="227">
        <v>57</v>
      </c>
      <c r="L33" s="227">
        <v>42</v>
      </c>
      <c r="M33" s="227">
        <v>31</v>
      </c>
      <c r="N33" s="227">
        <v>21</v>
      </c>
    </row>
    <row r="34" spans="1:14" ht="14.25" customHeight="1" x14ac:dyDescent="0.2">
      <c r="A34" s="512"/>
      <c r="B34" s="228" t="s">
        <v>47</v>
      </c>
      <c r="C34" s="229">
        <v>32</v>
      </c>
      <c r="D34" s="229">
        <v>29</v>
      </c>
      <c r="E34" s="229">
        <v>42</v>
      </c>
      <c r="F34" s="229">
        <v>86</v>
      </c>
      <c r="G34" s="229">
        <v>100</v>
      </c>
      <c r="H34" s="229">
        <v>99</v>
      </c>
      <c r="I34" s="229">
        <v>91</v>
      </c>
      <c r="J34" s="229">
        <v>81</v>
      </c>
      <c r="K34" s="229">
        <v>70</v>
      </c>
      <c r="L34" s="229">
        <v>57</v>
      </c>
      <c r="M34" s="229">
        <v>42</v>
      </c>
      <c r="N34" s="229">
        <v>30</v>
      </c>
    </row>
    <row r="35" spans="1:14" ht="14.25" customHeight="1" x14ac:dyDescent="0.2">
      <c r="A35" s="502">
        <v>2013</v>
      </c>
      <c r="B35" s="224" t="s">
        <v>49</v>
      </c>
      <c r="C35" s="231">
        <v>26</v>
      </c>
      <c r="D35" s="231">
        <v>40</v>
      </c>
      <c r="E35" s="231">
        <v>90</v>
      </c>
      <c r="F35" s="231">
        <v>100</v>
      </c>
      <c r="G35" s="231">
        <v>90</v>
      </c>
      <c r="H35" s="231">
        <v>71</v>
      </c>
      <c r="I35" s="231">
        <v>63</v>
      </c>
      <c r="J35" s="231">
        <v>52</v>
      </c>
      <c r="K35" s="231">
        <v>40</v>
      </c>
      <c r="L35" s="231">
        <v>28</v>
      </c>
      <c r="M35" s="231">
        <v>24</v>
      </c>
      <c r="N35" s="231">
        <v>44</v>
      </c>
    </row>
    <row r="36" spans="1:14" ht="14.25" customHeight="1" x14ac:dyDescent="0.2">
      <c r="A36" s="503"/>
      <c r="B36" s="226" t="s">
        <v>48</v>
      </c>
      <c r="C36" s="232">
        <v>21</v>
      </c>
      <c r="D36" s="232">
        <v>27</v>
      </c>
      <c r="E36" s="232">
        <v>69</v>
      </c>
      <c r="F36" s="232">
        <v>99</v>
      </c>
      <c r="G36" s="232">
        <v>79</v>
      </c>
      <c r="H36" s="232">
        <v>68</v>
      </c>
      <c r="I36" s="232">
        <v>56</v>
      </c>
      <c r="J36" s="232">
        <v>47</v>
      </c>
      <c r="K36" s="232">
        <v>33</v>
      </c>
      <c r="L36" s="232">
        <v>22</v>
      </c>
      <c r="M36" s="232">
        <v>21</v>
      </c>
      <c r="N36" s="232">
        <v>37</v>
      </c>
    </row>
    <row r="37" spans="1:14" ht="14.25" customHeight="1" x14ac:dyDescent="0.2">
      <c r="A37" s="504"/>
      <c r="B37" s="228" t="s">
        <v>47</v>
      </c>
      <c r="C37" s="233">
        <v>28</v>
      </c>
      <c r="D37" s="233">
        <v>68</v>
      </c>
      <c r="E37" s="233">
        <v>100</v>
      </c>
      <c r="F37" s="233">
        <v>100</v>
      </c>
      <c r="G37" s="233">
        <v>99</v>
      </c>
      <c r="H37" s="233">
        <v>78</v>
      </c>
      <c r="I37" s="233">
        <v>68</v>
      </c>
      <c r="J37" s="233">
        <v>56</v>
      </c>
      <c r="K37" s="233">
        <v>46</v>
      </c>
      <c r="L37" s="233">
        <v>33</v>
      </c>
      <c r="M37" s="233">
        <v>35</v>
      </c>
      <c r="N37" s="233">
        <v>46</v>
      </c>
    </row>
    <row r="38" spans="1:14" ht="15.75" customHeight="1" x14ac:dyDescent="0.2">
      <c r="A38" s="518" t="s">
        <v>290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5"/>
    </row>
    <row r="39" spans="1:14" ht="18" customHeight="1" x14ac:dyDescent="0.2">
      <c r="A39" s="516" t="s">
        <v>50</v>
      </c>
      <c r="B39" s="517"/>
      <c r="C39" s="230">
        <v>31.880265050339023</v>
      </c>
      <c r="D39" s="230">
        <v>48.118602138307558</v>
      </c>
      <c r="E39" s="230">
        <v>72.859628621327289</v>
      </c>
      <c r="F39" s="230">
        <v>74.951632165605105</v>
      </c>
      <c r="G39" s="230">
        <v>77.431169098006976</v>
      </c>
      <c r="H39" s="230">
        <v>72.793789808917197</v>
      </c>
      <c r="I39" s="230">
        <v>65.123407643312092</v>
      </c>
      <c r="J39" s="230">
        <v>62.625333881240998</v>
      </c>
      <c r="K39" s="230">
        <v>58.308917197452224</v>
      </c>
      <c r="L39" s="230">
        <v>46.039076946784455</v>
      </c>
      <c r="M39" s="230">
        <v>28.363853503184711</v>
      </c>
      <c r="N39" s="230">
        <v>19.890718101499889</v>
      </c>
    </row>
    <row r="40" spans="1:14" ht="14.25" customHeight="1" x14ac:dyDescent="0.2">
      <c r="A40" s="510">
        <v>2012</v>
      </c>
      <c r="B40" s="224" t="s">
        <v>49</v>
      </c>
      <c r="C40" s="225">
        <v>60</v>
      </c>
      <c r="D40" s="225">
        <v>53</v>
      </c>
      <c r="E40" s="225">
        <v>57</v>
      </c>
      <c r="F40" s="225">
        <v>73</v>
      </c>
      <c r="G40" s="225">
        <v>86</v>
      </c>
      <c r="H40" s="225">
        <v>85</v>
      </c>
      <c r="I40" s="225">
        <v>81</v>
      </c>
      <c r="J40" s="225">
        <v>74</v>
      </c>
      <c r="K40" s="225">
        <v>66</v>
      </c>
      <c r="L40" s="225">
        <v>59</v>
      </c>
      <c r="M40" s="225">
        <v>50</v>
      </c>
      <c r="N40" s="225">
        <v>40</v>
      </c>
    </row>
    <row r="41" spans="1:14" ht="14.25" customHeight="1" x14ac:dyDescent="0.2">
      <c r="A41" s="511"/>
      <c r="B41" s="226" t="s">
        <v>48</v>
      </c>
      <c r="C41" s="227">
        <v>54</v>
      </c>
      <c r="D41" s="227">
        <v>50</v>
      </c>
      <c r="E41" s="227">
        <v>54</v>
      </c>
      <c r="F41" s="227">
        <v>65</v>
      </c>
      <c r="G41" s="227">
        <v>83</v>
      </c>
      <c r="H41" s="227">
        <v>84</v>
      </c>
      <c r="I41" s="227">
        <v>77</v>
      </c>
      <c r="J41" s="227">
        <v>70</v>
      </c>
      <c r="K41" s="227">
        <v>63</v>
      </c>
      <c r="L41" s="227">
        <v>54</v>
      </c>
      <c r="M41" s="227">
        <v>46</v>
      </c>
      <c r="N41" s="227">
        <v>36</v>
      </c>
    </row>
    <row r="42" spans="1:14" ht="14.25" customHeight="1" x14ac:dyDescent="0.2">
      <c r="A42" s="512"/>
      <c r="B42" s="228" t="s">
        <v>47</v>
      </c>
      <c r="C42" s="229">
        <v>66</v>
      </c>
      <c r="D42" s="229">
        <v>55</v>
      </c>
      <c r="E42" s="229">
        <v>63</v>
      </c>
      <c r="F42" s="229">
        <v>82</v>
      </c>
      <c r="G42" s="229">
        <v>89</v>
      </c>
      <c r="H42" s="229">
        <v>88</v>
      </c>
      <c r="I42" s="229">
        <v>83</v>
      </c>
      <c r="J42" s="229">
        <v>77</v>
      </c>
      <c r="K42" s="229">
        <v>70</v>
      </c>
      <c r="L42" s="229">
        <v>63</v>
      </c>
      <c r="M42" s="229">
        <v>54</v>
      </c>
      <c r="N42" s="229">
        <v>45</v>
      </c>
    </row>
    <row r="43" spans="1:14" ht="14.25" customHeight="1" x14ac:dyDescent="0.2">
      <c r="A43" s="502">
        <v>2013</v>
      </c>
      <c r="B43" s="224" t="s">
        <v>49</v>
      </c>
      <c r="C43" s="231">
        <v>43</v>
      </c>
      <c r="D43" s="231">
        <v>56</v>
      </c>
      <c r="E43" s="231">
        <v>82</v>
      </c>
      <c r="F43" s="231">
        <v>100</v>
      </c>
      <c r="G43" s="231">
        <v>98</v>
      </c>
      <c r="H43" s="231">
        <v>91</v>
      </c>
      <c r="I43" s="231">
        <v>84</v>
      </c>
      <c r="J43" s="231">
        <v>80</v>
      </c>
      <c r="K43" s="231">
        <v>77</v>
      </c>
      <c r="L43" s="231">
        <v>68</v>
      </c>
      <c r="M43" s="231">
        <v>64</v>
      </c>
      <c r="N43" s="231">
        <v>64</v>
      </c>
    </row>
    <row r="44" spans="1:14" ht="14.25" customHeight="1" x14ac:dyDescent="0.2">
      <c r="A44" s="503"/>
      <c r="B44" s="226" t="s">
        <v>48</v>
      </c>
      <c r="C44" s="232">
        <v>36</v>
      </c>
      <c r="D44" s="232">
        <v>46</v>
      </c>
      <c r="E44" s="232">
        <v>70</v>
      </c>
      <c r="F44" s="232">
        <v>99</v>
      </c>
      <c r="G44" s="232">
        <v>94</v>
      </c>
      <c r="H44" s="232">
        <v>89</v>
      </c>
      <c r="I44" s="232">
        <v>81</v>
      </c>
      <c r="J44" s="232">
        <v>79</v>
      </c>
      <c r="K44" s="232">
        <v>72</v>
      </c>
      <c r="L44" s="232">
        <v>63</v>
      </c>
      <c r="M44" s="232">
        <v>62</v>
      </c>
      <c r="N44" s="232">
        <v>62</v>
      </c>
    </row>
    <row r="45" spans="1:14" ht="14.25" customHeight="1" x14ac:dyDescent="0.2">
      <c r="A45" s="504"/>
      <c r="B45" s="228" t="s">
        <v>47</v>
      </c>
      <c r="C45" s="233">
        <v>47</v>
      </c>
      <c r="D45" s="233">
        <v>69</v>
      </c>
      <c r="E45" s="233">
        <v>95</v>
      </c>
      <c r="F45" s="233">
        <v>100</v>
      </c>
      <c r="G45" s="233">
        <v>99</v>
      </c>
      <c r="H45" s="233">
        <v>94</v>
      </c>
      <c r="I45" s="233">
        <v>89</v>
      </c>
      <c r="J45" s="233">
        <v>81</v>
      </c>
      <c r="K45" s="233">
        <v>80</v>
      </c>
      <c r="L45" s="233">
        <v>72</v>
      </c>
      <c r="M45" s="233">
        <v>66</v>
      </c>
      <c r="N45" s="233">
        <v>67</v>
      </c>
    </row>
    <row r="46" spans="1:14" ht="19.5" customHeight="1" x14ac:dyDescent="0.2">
      <c r="A46" s="516" t="s">
        <v>291</v>
      </c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7"/>
    </row>
    <row r="47" spans="1:14" ht="15" customHeight="1" x14ac:dyDescent="0.2">
      <c r="A47" s="510">
        <v>2012</v>
      </c>
      <c r="B47" s="238" t="s">
        <v>49</v>
      </c>
      <c r="C47" s="225">
        <v>80</v>
      </c>
      <c r="D47" s="225">
        <v>84</v>
      </c>
      <c r="E47" s="225">
        <v>99</v>
      </c>
      <c r="F47" s="225">
        <v>100</v>
      </c>
      <c r="G47" s="225">
        <v>100</v>
      </c>
      <c r="H47" s="225">
        <v>100</v>
      </c>
      <c r="I47" s="225">
        <v>100</v>
      </c>
      <c r="J47" s="225">
        <v>100</v>
      </c>
      <c r="K47" s="225">
        <v>97</v>
      </c>
      <c r="L47" s="225">
        <v>80</v>
      </c>
      <c r="M47" s="225">
        <v>62</v>
      </c>
      <c r="N47" s="225">
        <v>45</v>
      </c>
    </row>
    <row r="48" spans="1:14" ht="15" customHeight="1" x14ac:dyDescent="0.2">
      <c r="A48" s="511"/>
      <c r="B48" s="239" t="s">
        <v>48</v>
      </c>
      <c r="C48" s="227">
        <v>79</v>
      </c>
      <c r="D48" s="227">
        <v>80</v>
      </c>
      <c r="E48" s="227">
        <v>92</v>
      </c>
      <c r="F48" s="227">
        <v>100</v>
      </c>
      <c r="G48" s="227">
        <v>100</v>
      </c>
      <c r="H48" s="227">
        <v>99</v>
      </c>
      <c r="I48" s="227">
        <v>99</v>
      </c>
      <c r="J48" s="227">
        <v>100</v>
      </c>
      <c r="K48" s="227">
        <v>91</v>
      </c>
      <c r="L48" s="227">
        <v>71</v>
      </c>
      <c r="M48" s="227">
        <v>56</v>
      </c>
      <c r="N48" s="227">
        <v>37</v>
      </c>
    </row>
    <row r="49" spans="1:14" ht="15" customHeight="1" x14ac:dyDescent="0.2">
      <c r="A49" s="512"/>
      <c r="B49" s="239" t="s">
        <v>47</v>
      </c>
      <c r="C49" s="229">
        <v>82</v>
      </c>
      <c r="D49" s="229">
        <v>90</v>
      </c>
      <c r="E49" s="229">
        <v>100</v>
      </c>
      <c r="F49" s="229">
        <v>100</v>
      </c>
      <c r="G49" s="229">
        <v>100</v>
      </c>
      <c r="H49" s="229">
        <v>100</v>
      </c>
      <c r="I49" s="229">
        <v>100</v>
      </c>
      <c r="J49" s="229">
        <v>100</v>
      </c>
      <c r="K49" s="229">
        <v>100</v>
      </c>
      <c r="L49" s="229">
        <v>90</v>
      </c>
      <c r="M49" s="229">
        <v>70</v>
      </c>
      <c r="N49" s="229">
        <v>55</v>
      </c>
    </row>
    <row r="50" spans="1:14" ht="15" customHeight="1" x14ac:dyDescent="0.2">
      <c r="A50" s="502">
        <v>2013</v>
      </c>
      <c r="B50" s="238" t="s">
        <v>49</v>
      </c>
      <c r="C50" s="225">
        <v>47</v>
      </c>
      <c r="D50" s="225">
        <v>66</v>
      </c>
      <c r="E50" s="225">
        <v>91</v>
      </c>
      <c r="F50" s="225">
        <v>100</v>
      </c>
      <c r="G50" s="225">
        <v>97</v>
      </c>
      <c r="H50" s="225">
        <v>93</v>
      </c>
      <c r="I50" s="225">
        <v>79</v>
      </c>
      <c r="J50" s="225">
        <v>64</v>
      </c>
      <c r="K50" s="225">
        <v>55</v>
      </c>
      <c r="L50" s="225">
        <v>45</v>
      </c>
      <c r="M50" s="225">
        <v>42</v>
      </c>
      <c r="N50" s="225">
        <v>41</v>
      </c>
    </row>
    <row r="51" spans="1:14" ht="15" customHeight="1" x14ac:dyDescent="0.2">
      <c r="A51" s="503"/>
      <c r="B51" s="239" t="s">
        <v>48</v>
      </c>
      <c r="C51" s="227">
        <v>37</v>
      </c>
      <c r="D51" s="227">
        <v>53</v>
      </c>
      <c r="E51" s="227">
        <v>81</v>
      </c>
      <c r="F51" s="227">
        <v>97</v>
      </c>
      <c r="G51" s="227">
        <v>96</v>
      </c>
      <c r="H51" s="227">
        <v>88</v>
      </c>
      <c r="I51" s="227">
        <v>71</v>
      </c>
      <c r="J51" s="227">
        <v>59</v>
      </c>
      <c r="K51" s="227">
        <v>50</v>
      </c>
      <c r="L51" s="227">
        <v>40</v>
      </c>
      <c r="M51" s="227">
        <v>41</v>
      </c>
      <c r="N51" s="227">
        <v>38</v>
      </c>
    </row>
    <row r="52" spans="1:14" ht="20.25" customHeight="1" x14ac:dyDescent="0.2">
      <c r="A52" s="504"/>
      <c r="B52" s="240" t="s">
        <v>47</v>
      </c>
      <c r="C52" s="229">
        <v>52</v>
      </c>
      <c r="D52" s="229">
        <v>81</v>
      </c>
      <c r="E52" s="229">
        <v>100</v>
      </c>
      <c r="F52" s="229">
        <v>100</v>
      </c>
      <c r="G52" s="229">
        <v>98</v>
      </c>
      <c r="H52" s="229">
        <v>97</v>
      </c>
      <c r="I52" s="229">
        <v>87</v>
      </c>
      <c r="J52" s="229">
        <v>70</v>
      </c>
      <c r="K52" s="229">
        <v>59</v>
      </c>
      <c r="L52" s="229">
        <v>50</v>
      </c>
      <c r="M52" s="229">
        <v>44</v>
      </c>
      <c r="N52" s="229">
        <v>44</v>
      </c>
    </row>
    <row r="53" spans="1:14" ht="16.5" customHeight="1" x14ac:dyDescent="0.2">
      <c r="A53" s="505" t="s">
        <v>292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7"/>
    </row>
    <row r="54" spans="1:14" ht="19.5" customHeight="1" x14ac:dyDescent="0.2">
      <c r="A54" s="508" t="s">
        <v>50</v>
      </c>
      <c r="B54" s="509"/>
      <c r="C54" s="230">
        <v>49.05692530552254</v>
      </c>
      <c r="D54" s="230">
        <v>56.498040231527604</v>
      </c>
      <c r="E54" s="230">
        <v>77.331133057723406</v>
      </c>
      <c r="F54" s="230">
        <v>81.506423276157975</v>
      </c>
      <c r="G54" s="230">
        <v>82.933544397156169</v>
      </c>
      <c r="H54" s="230">
        <v>78.702721364360201</v>
      </c>
      <c r="I54" s="230">
        <v>74.529470881835522</v>
      </c>
      <c r="J54" s="230">
        <v>72.568495925603585</v>
      </c>
      <c r="K54" s="230">
        <v>67.760671780043197</v>
      </c>
      <c r="L54" s="230">
        <v>57.923041039016496</v>
      </c>
      <c r="M54" s="230">
        <v>45.779325734933941</v>
      </c>
      <c r="N54" s="230">
        <v>40.511551125901214</v>
      </c>
    </row>
    <row r="55" spans="1:14" s="242" customFormat="1" ht="18" customHeight="1" x14ac:dyDescent="0.2">
      <c r="A55" s="510">
        <v>2012</v>
      </c>
      <c r="B55" s="238" t="s">
        <v>49</v>
      </c>
      <c r="C55" s="241">
        <v>37.994799999999998</v>
      </c>
      <c r="D55" s="241">
        <v>37.22</v>
      </c>
      <c r="E55" s="241">
        <v>48.67</v>
      </c>
      <c r="F55" s="241">
        <v>71</v>
      </c>
      <c r="G55" s="241">
        <v>90.6</v>
      </c>
      <c r="H55" s="241">
        <v>91.19</v>
      </c>
      <c r="I55" s="241">
        <v>86.8</v>
      </c>
      <c r="J55" s="241">
        <v>81.760000000000005</v>
      </c>
      <c r="K55" s="241">
        <v>70.72</v>
      </c>
      <c r="L55" s="241">
        <v>63.74</v>
      </c>
      <c r="M55" s="241">
        <v>54.17</v>
      </c>
      <c r="N55" s="241">
        <v>43.73</v>
      </c>
    </row>
    <row r="56" spans="1:14" s="242" customFormat="1" ht="18" customHeight="1" x14ac:dyDescent="0.2">
      <c r="A56" s="511"/>
      <c r="B56" s="239" t="s">
        <v>48</v>
      </c>
      <c r="C56" s="243">
        <v>33.951099999999997</v>
      </c>
      <c r="D56" s="243">
        <v>32</v>
      </c>
      <c r="E56" s="243">
        <v>44</v>
      </c>
      <c r="F56" s="243">
        <v>58.86</v>
      </c>
      <c r="G56" s="243">
        <v>84</v>
      </c>
      <c r="H56" s="243">
        <v>90</v>
      </c>
      <c r="I56" s="243">
        <v>85</v>
      </c>
      <c r="J56" s="243">
        <v>77.180000000000007</v>
      </c>
      <c r="K56" s="243">
        <v>67</v>
      </c>
      <c r="L56" s="243">
        <v>59</v>
      </c>
      <c r="M56" s="243">
        <v>48.42</v>
      </c>
      <c r="N56" s="243">
        <v>41</v>
      </c>
    </row>
    <row r="57" spans="1:14" s="242" customFormat="1" ht="18" customHeight="1" x14ac:dyDescent="0.2">
      <c r="A57" s="512"/>
      <c r="B57" s="240" t="s">
        <v>47</v>
      </c>
      <c r="C57" s="244">
        <v>41</v>
      </c>
      <c r="D57" s="244">
        <v>41.69</v>
      </c>
      <c r="E57" s="244">
        <v>57.24</v>
      </c>
      <c r="F57" s="244">
        <v>82.75</v>
      </c>
      <c r="G57" s="244">
        <v>93.68</v>
      </c>
      <c r="H57" s="244">
        <v>93.28</v>
      </c>
      <c r="I57" s="244">
        <v>89.79</v>
      </c>
      <c r="J57" s="244">
        <v>85.12</v>
      </c>
      <c r="K57" s="244">
        <v>76.98</v>
      </c>
      <c r="L57" s="244">
        <v>67</v>
      </c>
      <c r="M57" s="244">
        <v>59.05</v>
      </c>
      <c r="N57" s="244">
        <v>48.08</v>
      </c>
    </row>
    <row r="58" spans="1:14" s="242" customFormat="1" ht="18" customHeight="1" x14ac:dyDescent="0.2">
      <c r="A58" s="502">
        <v>2013</v>
      </c>
      <c r="B58" s="238" t="s">
        <v>49</v>
      </c>
      <c r="C58" s="241">
        <v>49</v>
      </c>
      <c r="D58" s="241">
        <v>65</v>
      </c>
      <c r="E58" s="241">
        <v>91</v>
      </c>
      <c r="F58" s="241">
        <v>100</v>
      </c>
      <c r="G58" s="241">
        <v>94</v>
      </c>
      <c r="H58" s="241">
        <v>80</v>
      </c>
      <c r="I58" s="241">
        <v>74</v>
      </c>
      <c r="J58" s="241">
        <v>69</v>
      </c>
      <c r="K58" s="241">
        <v>64</v>
      </c>
      <c r="L58" s="241">
        <v>53</v>
      </c>
      <c r="M58" s="241">
        <v>49</v>
      </c>
      <c r="N58" s="241">
        <v>57</v>
      </c>
    </row>
    <row r="59" spans="1:14" s="242" customFormat="1" ht="18" customHeight="1" x14ac:dyDescent="0.2">
      <c r="A59" s="503"/>
      <c r="B59" s="239" t="s">
        <v>48</v>
      </c>
      <c r="C59" s="243">
        <v>41</v>
      </c>
      <c r="D59" s="243">
        <v>52</v>
      </c>
      <c r="E59" s="243">
        <v>82</v>
      </c>
      <c r="F59" s="243">
        <v>99</v>
      </c>
      <c r="G59" s="243">
        <v>87</v>
      </c>
      <c r="H59" s="243">
        <v>77</v>
      </c>
      <c r="I59" s="243">
        <v>70</v>
      </c>
      <c r="J59" s="243">
        <v>66</v>
      </c>
      <c r="K59" s="243">
        <v>59</v>
      </c>
      <c r="L59" s="243">
        <v>47</v>
      </c>
      <c r="M59" s="243">
        <v>46</v>
      </c>
      <c r="N59" s="243">
        <v>53</v>
      </c>
    </row>
    <row r="60" spans="1:14" s="242" customFormat="1" ht="18" customHeight="1" x14ac:dyDescent="0.2">
      <c r="A60" s="504"/>
      <c r="B60" s="240" t="s">
        <v>47</v>
      </c>
      <c r="C60" s="244">
        <v>53</v>
      </c>
      <c r="D60" s="244">
        <v>82</v>
      </c>
      <c r="E60" s="244">
        <v>99</v>
      </c>
      <c r="F60" s="244">
        <v>100</v>
      </c>
      <c r="G60" s="244">
        <v>99</v>
      </c>
      <c r="H60" s="244">
        <v>86</v>
      </c>
      <c r="I60" s="244">
        <v>78</v>
      </c>
      <c r="J60" s="244">
        <v>72</v>
      </c>
      <c r="K60" s="244">
        <v>68</v>
      </c>
      <c r="L60" s="244">
        <v>59</v>
      </c>
      <c r="M60" s="244">
        <v>56</v>
      </c>
      <c r="N60" s="244">
        <v>60</v>
      </c>
    </row>
    <row r="61" spans="1:14" ht="18.75" customHeight="1" x14ac:dyDescent="0.2">
      <c r="A61" s="245" t="s">
        <v>293</v>
      </c>
      <c r="B61" s="246"/>
      <c r="C61" s="247"/>
      <c r="D61" s="247"/>
      <c r="E61" s="247"/>
      <c r="F61" s="247"/>
      <c r="G61" s="247"/>
      <c r="H61" s="248"/>
      <c r="I61" s="248"/>
      <c r="J61" s="248"/>
      <c r="K61" s="248"/>
      <c r="L61" s="248"/>
      <c r="M61" s="248"/>
      <c r="N61" s="248"/>
    </row>
    <row r="62" spans="1:14" ht="11.25" customHeight="1" x14ac:dyDescent="0.2">
      <c r="A62" s="249" t="s">
        <v>46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</row>
    <row r="63" spans="1:14" ht="15.75" x14ac:dyDescent="0.25">
      <c r="A63" s="251"/>
      <c r="B63" s="251"/>
      <c r="C63" s="252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</row>
    <row r="64" spans="1:14" ht="15.75" x14ac:dyDescent="0.25">
      <c r="A64" s="251"/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</row>
    <row r="65" spans="1:14" ht="15.75" x14ac:dyDescent="0.25">
      <c r="A65" s="251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</row>
    <row r="66" spans="1:14" ht="15.75" x14ac:dyDescent="0.25">
      <c r="A66" s="251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</row>
    <row r="67" spans="1:14" ht="15.75" x14ac:dyDescent="0.25">
      <c r="A67" s="251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</row>
    <row r="68" spans="1:14" ht="15.75" x14ac:dyDescent="0.25">
      <c r="A68" s="251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</row>
    <row r="69" spans="1:14" ht="15.75" x14ac:dyDescent="0.25">
      <c r="A69" s="251"/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</row>
    <row r="70" spans="1:14" ht="15.75" x14ac:dyDescent="0.25">
      <c r="A70" s="251"/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</row>
    <row r="71" spans="1:14" ht="15.75" x14ac:dyDescent="0.25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</row>
    <row r="72" spans="1:14" ht="15.75" x14ac:dyDescent="0.25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</row>
    <row r="73" spans="1:14" ht="15.75" x14ac:dyDescent="0.25">
      <c r="A73" s="251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</row>
    <row r="74" spans="1:14" ht="15.75" x14ac:dyDescent="0.25">
      <c r="A74" s="251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</row>
    <row r="75" spans="1:14" ht="15.75" x14ac:dyDescent="0.25">
      <c r="A75" s="251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</row>
    <row r="76" spans="1:14" ht="15.75" x14ac:dyDescent="0.25">
      <c r="A76" s="251"/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</row>
    <row r="77" spans="1:14" ht="15.75" x14ac:dyDescent="0.25">
      <c r="A77" s="251"/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</row>
    <row r="78" spans="1:14" ht="15.75" x14ac:dyDescent="0.25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</row>
    <row r="79" spans="1:14" ht="15.75" x14ac:dyDescent="0.25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</row>
    <row r="80" spans="1:14" ht="15.75" x14ac:dyDescent="0.25">
      <c r="A80" s="251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</row>
    <row r="81" spans="1:14" ht="15.75" x14ac:dyDescent="0.25">
      <c r="A81" s="251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</row>
    <row r="82" spans="1:14" ht="15.75" x14ac:dyDescent="0.25">
      <c r="A82" s="251"/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</row>
    <row r="83" spans="1:14" ht="15.75" x14ac:dyDescent="0.25">
      <c r="A83" s="251"/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</row>
  </sheetData>
  <mergeCells count="29">
    <mergeCell ref="A3:N3"/>
    <mergeCell ref="A5:B5"/>
    <mergeCell ref="A6:N6"/>
    <mergeCell ref="A7:B7"/>
    <mergeCell ref="A8:A10"/>
    <mergeCell ref="A11:A13"/>
    <mergeCell ref="A14:N14"/>
    <mergeCell ref="A15:B15"/>
    <mergeCell ref="A16:A18"/>
    <mergeCell ref="A19:A21"/>
    <mergeCell ref="A22:N22"/>
    <mergeCell ref="A23:B23"/>
    <mergeCell ref="A47:A49"/>
    <mergeCell ref="A24:A26"/>
    <mergeCell ref="A27:A29"/>
    <mergeCell ref="A30:N30"/>
    <mergeCell ref="A31:B31"/>
    <mergeCell ref="A32:A34"/>
    <mergeCell ref="A35:A37"/>
    <mergeCell ref="A38:N38"/>
    <mergeCell ref="A39:B39"/>
    <mergeCell ref="A40:A42"/>
    <mergeCell ref="A43:A45"/>
    <mergeCell ref="A46:N46"/>
    <mergeCell ref="A50:A52"/>
    <mergeCell ref="A53:N53"/>
    <mergeCell ref="A54:B54"/>
    <mergeCell ref="A55:A57"/>
    <mergeCell ref="A58:A60"/>
  </mergeCells>
  <pageMargins left="0.7" right="0.45" top="0.5" bottom="0.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C5B5CF-4857-4D29-8CAD-025FE228DCA9}"/>
</file>

<file path=customXml/itemProps2.xml><?xml version="1.0" encoding="utf-8"?>
<ds:datastoreItem xmlns:ds="http://schemas.openxmlformats.org/officeDocument/2006/customXml" ds:itemID="{3E298F61-C1F5-4E27-AD45-C9FED28BC6DE}"/>
</file>

<file path=customXml/itemProps3.xml><?xml version="1.0" encoding="utf-8"?>
<ds:datastoreItem xmlns:ds="http://schemas.openxmlformats.org/officeDocument/2006/customXml" ds:itemID="{328E47FC-126A-488E-92BD-372C3FA8F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Tab of content</vt:lpstr>
      <vt:lpstr>1.1 </vt:lpstr>
      <vt:lpstr>2.4</vt:lpstr>
      <vt:lpstr>2.5</vt:lpstr>
      <vt:lpstr>3.1</vt:lpstr>
      <vt:lpstr>3.2</vt:lpstr>
      <vt:lpstr>3.3</vt:lpstr>
      <vt:lpstr>5.1</vt:lpstr>
      <vt:lpstr>5.2</vt:lpstr>
      <vt:lpstr>5.3</vt:lpstr>
      <vt:lpstr>5.4 &amp;5.5</vt:lpstr>
      <vt:lpstr>6.0</vt:lpstr>
      <vt:lpstr>7.1</vt:lpstr>
      <vt:lpstr>7.2</vt:lpstr>
      <vt:lpstr>7.3</vt:lpstr>
      <vt:lpstr>7.4</vt:lpstr>
      <vt:lpstr>7.7</vt:lpstr>
      <vt:lpstr>8.1</vt:lpstr>
      <vt:lpstr>9.1</vt:lpstr>
      <vt:lpstr>9.3</vt:lpstr>
      <vt:lpstr>10.1</vt:lpstr>
      <vt:lpstr>11.0</vt:lpstr>
      <vt:lpstr>12.1</vt:lpstr>
      <vt:lpstr>13.1</vt:lpstr>
      <vt:lpstr>13.2</vt:lpstr>
      <vt:lpstr>14.0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2015-07-02T07:12:22Z</cp:lastPrinted>
  <dcterms:created xsi:type="dcterms:W3CDTF">2014-08-12T07:35:25Z</dcterms:created>
  <dcterms:modified xsi:type="dcterms:W3CDTF">2015-07-02T07:18:26Z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