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theme/theme1.xml" ContentType="application/vnd.openxmlformats-officedocument.theme+xml"/>
  <Override PartName="/xl/vbaProject.bin" ContentType="application/vnd.ms-office.vbaProject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activeX/activeX1.xml" ContentType="application/vnd.ms-office.activeX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activeX/activeX1.bin" ContentType="application/vnd.ms-office.activeX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E:\VAA Workshop\VAA Toolkits\Final Oct 11 2018\"/>
    </mc:Choice>
  </mc:AlternateContent>
  <bookViews>
    <workbookView xWindow="0" yWindow="0" windowWidth="20490" windowHeight="7755" tabRatio="473"/>
  </bookViews>
  <sheets>
    <sheet name="Map Mauritius" sheetId="19" r:id="rId1"/>
    <sheet name="DataDistrict" sheetId="1" r:id="rId2"/>
    <sheet name="Control" sheetId="17" state="hidden" r:id="rId3"/>
  </sheets>
  <functionGroups builtInGroupCount="18"/>
  <definedNames>
    <definedName name="Black_River">DataDistrict!$H$4:$H$65536</definedName>
    <definedName name="D_Bla">Control!$P$6</definedName>
    <definedName name="D_Bla1">Control!$P$6</definedName>
    <definedName name="D_Bla11">'Map Mauritius'!$N$12</definedName>
    <definedName name="D_Fla">Control!$M$6</definedName>
    <definedName name="D_Fla1">Control!$M$6</definedName>
    <definedName name="D_Fla11">'Map Mauritius'!$N$9</definedName>
    <definedName name="D_Gra">Control!$N$6</definedName>
    <definedName name="D_Gra1">Control!$N$6</definedName>
    <definedName name="D_Gra11">'Map Mauritius'!$N$10</definedName>
    <definedName name="D_Isl">Control!$T$6</definedName>
    <definedName name="D_Mok">Control!$R$6</definedName>
    <definedName name="D_Mok1">Control!$R$6</definedName>
    <definedName name="D_Mok11">'Map Mauritius'!$N$14</definedName>
    <definedName name="D_Pam">Control!$K$6</definedName>
    <definedName name="D_Pam1">Control!$K$6</definedName>
    <definedName name="D_Pam11">'Map Mauritius'!$N$7</definedName>
    <definedName name="D_Pla">Control!$S$6</definedName>
    <definedName name="D_Pla1">Control!$S$6</definedName>
    <definedName name="D_Pla11">'Map Mauritius'!$N$15</definedName>
    <definedName name="D_Por">Control!$Q$6</definedName>
    <definedName name="D_Por1">Control!$Q$6</definedName>
    <definedName name="D_Por11">'Map Mauritius'!$N$13</definedName>
    <definedName name="D_Riv">Control!$L$6</definedName>
    <definedName name="D_Riv1">Control!$L$6</definedName>
    <definedName name="D_Riv11">'Map Mauritius'!$N$8</definedName>
    <definedName name="D_Sav">Control!$O$6</definedName>
    <definedName name="D_Sav1">Control!$O$6</definedName>
    <definedName name="D_Sav11">'Map Mauritius'!$N$11</definedName>
    <definedName name="Flacq">DataDistrict!$E$4:$E$65536</definedName>
    <definedName name="Grand_Port">DataDistrict!$F$4:$F$65536</definedName>
    <definedName name="IndicatorsMap">DataDistrict!$B$4:$B$65536</definedName>
    <definedName name="IndMax">Control!$F$10</definedName>
    <definedName name="IndMin">Control!$F$11</definedName>
    <definedName name="IndTableTitle">'Map Mauritius'!$N$6</definedName>
    <definedName name="MapNameToShape">Control!$C$62:$D$70</definedName>
    <definedName name="MapValueToColor">Control!$D$10:$E$59</definedName>
    <definedName name="Mauritius__Average">DataDistrict!$L$4:$L$65536</definedName>
    <definedName name="Max_Scale">DataDistrict!$N$4:$N$65536</definedName>
    <definedName name="Min_Scale">DataDistrict!$M$4:$M$65536</definedName>
    <definedName name="Moka">DataDistrict!$J$4:$J$1048576</definedName>
    <definedName name="Pamplemousses">DataDistrict!$C$4:$C$65536</definedName>
    <definedName name="Plaines_Wilhems">DataDistrict!$K$4:$K$65536</definedName>
    <definedName name="Port_Louis">DataDistrict!$I$4:$I$65536</definedName>
    <definedName name="Riviere_du_Rempart">DataDistrict!$D$4:$D$65536</definedName>
    <definedName name="Savanne">DataDistrict!$G$4:$G$65536</definedName>
    <definedName name="SelectionIndicator">Control!$D$5</definedName>
  </definedNames>
  <calcPr calcId="152511"/>
</workbook>
</file>

<file path=xl/calcChain.xml><?xml version="1.0" encoding="utf-8"?>
<calcChain xmlns="http://schemas.openxmlformats.org/spreadsheetml/2006/main">
  <c r="D11" i="1" l="1"/>
  <c r="E11" i="1"/>
  <c r="F11" i="1"/>
  <c r="G11" i="1"/>
  <c r="H11" i="1"/>
  <c r="I11" i="1"/>
  <c r="J11" i="1"/>
  <c r="K11" i="1"/>
  <c r="L11" i="1"/>
  <c r="C11" i="1"/>
  <c r="C10" i="1" l="1"/>
  <c r="N5" i="1" l="1"/>
  <c r="M5" i="1"/>
  <c r="T6" i="17"/>
  <c r="V6" i="17"/>
  <c r="U6" i="17" l="1"/>
  <c r="M6" i="1"/>
  <c r="N6" i="1"/>
  <c r="M7" i="1"/>
  <c r="N7" i="1"/>
  <c r="M8" i="1"/>
  <c r="N8" i="1"/>
  <c r="M13" i="1"/>
  <c r="N13" i="1"/>
  <c r="M14" i="1"/>
  <c r="N14" i="1"/>
  <c r="M15" i="1"/>
  <c r="N15" i="1"/>
  <c r="M16" i="1"/>
  <c r="N16" i="1"/>
  <c r="M17" i="1"/>
  <c r="N17" i="1"/>
  <c r="M18" i="1"/>
  <c r="N18" i="1"/>
  <c r="M19" i="1"/>
  <c r="N19" i="1"/>
  <c r="M20" i="1"/>
  <c r="N20" i="1"/>
  <c r="M21" i="1"/>
  <c r="N21" i="1"/>
  <c r="M22" i="1"/>
  <c r="N22" i="1"/>
  <c r="M23" i="1"/>
  <c r="N23" i="1"/>
  <c r="M24" i="1"/>
  <c r="N24" i="1"/>
  <c r="M25" i="1"/>
  <c r="N25" i="1"/>
  <c r="M26" i="1"/>
  <c r="N26" i="1"/>
  <c r="M27" i="1"/>
  <c r="N27" i="1"/>
  <c r="M28" i="1"/>
  <c r="N28" i="1"/>
  <c r="M29" i="1"/>
  <c r="N29" i="1"/>
  <c r="M30" i="1"/>
  <c r="N30" i="1"/>
  <c r="M31" i="1"/>
  <c r="N31" i="1"/>
  <c r="M32" i="1"/>
  <c r="N32" i="1"/>
  <c r="M33" i="1"/>
  <c r="N33" i="1"/>
  <c r="M34" i="1"/>
  <c r="N34" i="1"/>
  <c r="M35" i="1"/>
  <c r="N35" i="1"/>
  <c r="M36" i="1"/>
  <c r="N36" i="1"/>
  <c r="M37" i="1"/>
  <c r="N37" i="1"/>
  <c r="M38" i="1"/>
  <c r="N38" i="1"/>
  <c r="M39" i="1"/>
  <c r="N39" i="1"/>
  <c r="M40" i="1"/>
  <c r="N40" i="1"/>
  <c r="M41" i="1"/>
  <c r="N41" i="1"/>
  <c r="M42" i="1"/>
  <c r="N42" i="1"/>
  <c r="M43" i="1"/>
  <c r="N43" i="1"/>
  <c r="M44" i="1"/>
  <c r="N44" i="1"/>
  <c r="M45" i="1"/>
  <c r="N45" i="1"/>
  <c r="M46" i="1"/>
  <c r="N46" i="1"/>
  <c r="M47" i="1"/>
  <c r="N47" i="1"/>
  <c r="M48" i="1"/>
  <c r="N48" i="1"/>
  <c r="M49" i="1"/>
  <c r="N49" i="1"/>
  <c r="M50" i="1"/>
  <c r="N50" i="1"/>
  <c r="M51" i="1"/>
  <c r="N51" i="1"/>
  <c r="M52" i="1"/>
  <c r="N52" i="1"/>
  <c r="M53" i="1"/>
  <c r="N53" i="1"/>
  <c r="M54" i="1"/>
  <c r="N54" i="1"/>
  <c r="M55" i="1"/>
  <c r="N55" i="1"/>
  <c r="M56" i="1"/>
  <c r="N56" i="1"/>
  <c r="M57" i="1"/>
  <c r="N57" i="1"/>
  <c r="M58" i="1"/>
  <c r="N58" i="1"/>
  <c r="M59" i="1"/>
  <c r="N59" i="1"/>
  <c r="M60" i="1"/>
  <c r="N60" i="1"/>
  <c r="M61" i="1"/>
  <c r="N61" i="1"/>
  <c r="M62" i="1"/>
  <c r="N62" i="1"/>
  <c r="M63" i="1"/>
  <c r="N63" i="1"/>
  <c r="M64" i="1"/>
  <c r="N64" i="1"/>
  <c r="M65" i="1"/>
  <c r="N65" i="1"/>
  <c r="M66" i="1"/>
  <c r="N66" i="1"/>
  <c r="M67" i="1"/>
  <c r="N67" i="1"/>
  <c r="M68" i="1"/>
  <c r="N68" i="1"/>
  <c r="M69" i="1"/>
  <c r="N69" i="1"/>
  <c r="M70" i="1"/>
  <c r="N70" i="1"/>
  <c r="M71" i="1"/>
  <c r="N71" i="1"/>
  <c r="M72" i="1"/>
  <c r="N72" i="1"/>
  <c r="M73" i="1"/>
  <c r="N73" i="1"/>
  <c r="M74" i="1"/>
  <c r="N74" i="1"/>
  <c r="M75" i="1"/>
  <c r="N75" i="1"/>
  <c r="M76" i="1"/>
  <c r="N76" i="1"/>
  <c r="M77" i="1"/>
  <c r="N77" i="1"/>
  <c r="M78" i="1"/>
  <c r="N78" i="1"/>
  <c r="M79" i="1"/>
  <c r="N79" i="1"/>
  <c r="M80" i="1"/>
  <c r="N80" i="1"/>
  <c r="M81" i="1"/>
  <c r="N81" i="1"/>
  <c r="M82" i="1"/>
  <c r="N82" i="1"/>
  <c r="M83" i="1"/>
  <c r="N83" i="1"/>
  <c r="M84" i="1"/>
  <c r="N84" i="1"/>
  <c r="M85" i="1"/>
  <c r="N85" i="1"/>
  <c r="M86" i="1"/>
  <c r="N86" i="1"/>
  <c r="M87" i="1"/>
  <c r="N87" i="1"/>
  <c r="M88" i="1"/>
  <c r="N88" i="1"/>
  <c r="M89" i="1"/>
  <c r="N89" i="1"/>
  <c r="M90" i="1"/>
  <c r="N90" i="1"/>
  <c r="M91" i="1"/>
  <c r="N91" i="1"/>
  <c r="M92" i="1"/>
  <c r="N92" i="1"/>
  <c r="M93" i="1"/>
  <c r="N93" i="1"/>
  <c r="M94" i="1"/>
  <c r="N94" i="1"/>
  <c r="M95" i="1"/>
  <c r="N95" i="1"/>
  <c r="M96" i="1"/>
  <c r="N96" i="1"/>
  <c r="M97" i="1"/>
  <c r="N97" i="1"/>
  <c r="M98" i="1"/>
  <c r="N98" i="1"/>
  <c r="M99" i="1"/>
  <c r="N99" i="1"/>
  <c r="M100" i="1"/>
  <c r="N100" i="1"/>
  <c r="M101" i="1"/>
  <c r="N101" i="1"/>
  <c r="M102" i="1"/>
  <c r="N102" i="1"/>
  <c r="M103" i="1"/>
  <c r="N103" i="1"/>
  <c r="M104" i="1"/>
  <c r="N104" i="1"/>
  <c r="M105" i="1"/>
  <c r="N105" i="1"/>
  <c r="M106" i="1"/>
  <c r="N106" i="1"/>
  <c r="M107" i="1"/>
  <c r="N107" i="1"/>
  <c r="M108" i="1"/>
  <c r="N108" i="1"/>
  <c r="M109" i="1"/>
  <c r="N109" i="1"/>
  <c r="M110" i="1"/>
  <c r="N110" i="1"/>
  <c r="M111" i="1"/>
  <c r="N111" i="1"/>
  <c r="M112" i="1"/>
  <c r="N112" i="1"/>
  <c r="M113" i="1"/>
  <c r="N113" i="1"/>
  <c r="M114" i="1"/>
  <c r="N114" i="1"/>
  <c r="M115" i="1"/>
  <c r="N115" i="1"/>
  <c r="M116" i="1"/>
  <c r="N116" i="1"/>
  <c r="M117" i="1"/>
  <c r="N117" i="1"/>
  <c r="M118" i="1"/>
  <c r="N118" i="1"/>
  <c r="M119" i="1"/>
  <c r="N119" i="1"/>
  <c r="M120" i="1"/>
  <c r="N120" i="1"/>
  <c r="M121" i="1"/>
  <c r="N121" i="1"/>
  <c r="M122" i="1"/>
  <c r="N122" i="1"/>
  <c r="M123" i="1"/>
  <c r="N123" i="1"/>
  <c r="M124" i="1"/>
  <c r="N124" i="1"/>
  <c r="M125" i="1"/>
  <c r="N125" i="1"/>
  <c r="M126" i="1"/>
  <c r="N126" i="1"/>
  <c r="M127" i="1"/>
  <c r="N127" i="1"/>
  <c r="M128" i="1"/>
  <c r="N128" i="1"/>
  <c r="M129" i="1"/>
  <c r="N129" i="1"/>
  <c r="M130" i="1"/>
  <c r="N130" i="1"/>
  <c r="M131" i="1"/>
  <c r="N131" i="1"/>
  <c r="M132" i="1"/>
  <c r="N132" i="1"/>
  <c r="M133" i="1"/>
  <c r="N133" i="1"/>
  <c r="M134" i="1"/>
  <c r="N134" i="1"/>
  <c r="M135" i="1"/>
  <c r="N135" i="1"/>
  <c r="M136" i="1"/>
  <c r="N136" i="1"/>
  <c r="M137" i="1"/>
  <c r="N137" i="1"/>
  <c r="M138" i="1"/>
  <c r="N138" i="1"/>
  <c r="M139" i="1"/>
  <c r="N139" i="1"/>
  <c r="M140" i="1"/>
  <c r="N140" i="1"/>
  <c r="M141" i="1"/>
  <c r="N141" i="1"/>
  <c r="M142" i="1"/>
  <c r="N142" i="1"/>
  <c r="M143" i="1"/>
  <c r="N143" i="1"/>
  <c r="M144" i="1"/>
  <c r="N144" i="1"/>
  <c r="M145" i="1"/>
  <c r="N145" i="1"/>
  <c r="M146" i="1"/>
  <c r="N146" i="1"/>
  <c r="M147" i="1"/>
  <c r="N147" i="1"/>
  <c r="M148" i="1"/>
  <c r="N148" i="1"/>
  <c r="M149" i="1"/>
  <c r="N149" i="1"/>
  <c r="M150" i="1"/>
  <c r="N150" i="1"/>
  <c r="M151" i="1"/>
  <c r="N151" i="1"/>
  <c r="M152" i="1"/>
  <c r="N152" i="1"/>
  <c r="M153" i="1"/>
  <c r="N153" i="1"/>
  <c r="M154" i="1"/>
  <c r="N154" i="1"/>
  <c r="M155" i="1"/>
  <c r="N155" i="1"/>
  <c r="M156" i="1"/>
  <c r="N156" i="1"/>
  <c r="M157" i="1"/>
  <c r="N157" i="1"/>
  <c r="M158" i="1"/>
  <c r="N158" i="1"/>
  <c r="M159" i="1"/>
  <c r="N159" i="1"/>
  <c r="M160" i="1"/>
  <c r="N160" i="1"/>
  <c r="M161" i="1"/>
  <c r="N161" i="1"/>
  <c r="M162" i="1"/>
  <c r="N162" i="1"/>
  <c r="M163" i="1"/>
  <c r="N163" i="1"/>
  <c r="M164" i="1"/>
  <c r="N164" i="1"/>
  <c r="M165" i="1"/>
  <c r="N165" i="1"/>
  <c r="M166" i="1"/>
  <c r="N166" i="1"/>
  <c r="M167" i="1"/>
  <c r="N167" i="1"/>
  <c r="M168" i="1"/>
  <c r="N168" i="1"/>
  <c r="M169" i="1"/>
  <c r="N169" i="1"/>
  <c r="M170" i="1"/>
  <c r="N170" i="1"/>
  <c r="M171" i="1"/>
  <c r="N171" i="1"/>
  <c r="M172" i="1"/>
  <c r="N172" i="1"/>
  <c r="M173" i="1"/>
  <c r="N173" i="1"/>
  <c r="M174" i="1"/>
  <c r="N174" i="1"/>
  <c r="M175" i="1"/>
  <c r="N175" i="1"/>
  <c r="M176" i="1"/>
  <c r="N176" i="1"/>
  <c r="M177" i="1"/>
  <c r="N177" i="1"/>
  <c r="M178" i="1"/>
  <c r="N178" i="1"/>
  <c r="M179" i="1"/>
  <c r="N179" i="1"/>
  <c r="M180" i="1"/>
  <c r="N180" i="1"/>
  <c r="M181" i="1"/>
  <c r="N181" i="1"/>
  <c r="M182" i="1"/>
  <c r="N182" i="1"/>
  <c r="M183" i="1"/>
  <c r="N183" i="1"/>
  <c r="M184" i="1"/>
  <c r="N184" i="1"/>
  <c r="M185" i="1"/>
  <c r="N185" i="1"/>
  <c r="M186" i="1"/>
  <c r="N186" i="1"/>
  <c r="M187" i="1"/>
  <c r="N187" i="1"/>
  <c r="M188" i="1"/>
  <c r="N188" i="1"/>
  <c r="M189" i="1"/>
  <c r="N189" i="1"/>
  <c r="M190" i="1"/>
  <c r="N190" i="1"/>
  <c r="M191" i="1"/>
  <c r="N191" i="1"/>
  <c r="M192" i="1"/>
  <c r="N192" i="1"/>
  <c r="M193" i="1"/>
  <c r="N193" i="1"/>
  <c r="M194" i="1"/>
  <c r="N194" i="1"/>
  <c r="M195" i="1"/>
  <c r="N195" i="1"/>
  <c r="M196" i="1"/>
  <c r="N196" i="1"/>
  <c r="M197" i="1"/>
  <c r="N197" i="1"/>
  <c r="M198" i="1"/>
  <c r="N198" i="1"/>
  <c r="M199" i="1"/>
  <c r="N199" i="1"/>
  <c r="M200" i="1"/>
  <c r="N200" i="1"/>
  <c r="M201" i="1"/>
  <c r="N201" i="1"/>
  <c r="M202" i="1"/>
  <c r="N202" i="1"/>
  <c r="M203" i="1"/>
  <c r="N203" i="1"/>
  <c r="M204" i="1"/>
  <c r="N204" i="1"/>
  <c r="M205" i="1"/>
  <c r="N205" i="1"/>
  <c r="M206" i="1"/>
  <c r="N206" i="1"/>
  <c r="M207" i="1"/>
  <c r="N207" i="1"/>
  <c r="M208" i="1"/>
  <c r="N208" i="1"/>
  <c r="M209" i="1"/>
  <c r="N209" i="1"/>
  <c r="M210" i="1"/>
  <c r="N210" i="1"/>
  <c r="M211" i="1"/>
  <c r="N211" i="1"/>
  <c r="M212" i="1"/>
  <c r="N212" i="1"/>
  <c r="M213" i="1"/>
  <c r="N213" i="1"/>
  <c r="M214" i="1"/>
  <c r="N214" i="1"/>
  <c r="M215" i="1"/>
  <c r="N215" i="1"/>
  <c r="M216" i="1"/>
  <c r="N216" i="1"/>
  <c r="M217" i="1"/>
  <c r="N217" i="1"/>
  <c r="M218" i="1"/>
  <c r="N218" i="1"/>
  <c r="M219" i="1"/>
  <c r="N219" i="1"/>
  <c r="M220" i="1"/>
  <c r="N220" i="1"/>
  <c r="M221" i="1"/>
  <c r="N221" i="1"/>
  <c r="M222" i="1"/>
  <c r="N222" i="1"/>
  <c r="M223" i="1"/>
  <c r="N223" i="1"/>
  <c r="M224" i="1"/>
  <c r="N224" i="1"/>
  <c r="M225" i="1"/>
  <c r="N225" i="1"/>
  <c r="M226" i="1"/>
  <c r="N226" i="1"/>
  <c r="M227" i="1"/>
  <c r="N227" i="1"/>
  <c r="M228" i="1"/>
  <c r="N228" i="1"/>
  <c r="M229" i="1"/>
  <c r="N229" i="1"/>
  <c r="M230" i="1"/>
  <c r="N230" i="1"/>
  <c r="M231" i="1"/>
  <c r="N231" i="1"/>
  <c r="M232" i="1"/>
  <c r="N232" i="1"/>
  <c r="M233" i="1"/>
  <c r="N233" i="1"/>
  <c r="M234" i="1"/>
  <c r="N234" i="1"/>
  <c r="M235" i="1"/>
  <c r="N235" i="1"/>
  <c r="M236" i="1"/>
  <c r="N236" i="1"/>
  <c r="M237" i="1"/>
  <c r="N237" i="1"/>
  <c r="M238" i="1"/>
  <c r="N238" i="1"/>
  <c r="M239" i="1"/>
  <c r="N239" i="1"/>
  <c r="M240" i="1"/>
  <c r="N240" i="1"/>
  <c r="M241" i="1"/>
  <c r="N241" i="1"/>
  <c r="M242" i="1"/>
  <c r="N242" i="1"/>
  <c r="M243" i="1"/>
  <c r="N243" i="1"/>
  <c r="M244" i="1"/>
  <c r="N244" i="1"/>
  <c r="M245" i="1"/>
  <c r="N245" i="1"/>
  <c r="M246" i="1"/>
  <c r="N246" i="1"/>
  <c r="M247" i="1"/>
  <c r="N247" i="1"/>
  <c r="M248" i="1"/>
  <c r="N248" i="1"/>
  <c r="M249" i="1"/>
  <c r="N249" i="1"/>
  <c r="M250" i="1"/>
  <c r="N250" i="1"/>
  <c r="M251" i="1"/>
  <c r="N251" i="1"/>
  <c r="M252" i="1"/>
  <c r="N252" i="1"/>
  <c r="M253" i="1"/>
  <c r="N253" i="1"/>
  <c r="M254" i="1"/>
  <c r="N254" i="1"/>
  <c r="M255" i="1"/>
  <c r="N255" i="1"/>
  <c r="M256" i="1"/>
  <c r="N256" i="1"/>
  <c r="M257" i="1"/>
  <c r="N257" i="1"/>
  <c r="M258" i="1"/>
  <c r="N258" i="1"/>
  <c r="M259" i="1"/>
  <c r="N259" i="1"/>
  <c r="M260" i="1"/>
  <c r="N260" i="1"/>
  <c r="M261" i="1"/>
  <c r="N261" i="1"/>
  <c r="M262" i="1"/>
  <c r="N262" i="1"/>
  <c r="M263" i="1"/>
  <c r="N263" i="1"/>
  <c r="M264" i="1"/>
  <c r="N264" i="1"/>
  <c r="M265" i="1"/>
  <c r="N265" i="1"/>
  <c r="M266" i="1"/>
  <c r="N266" i="1"/>
  <c r="M267" i="1"/>
  <c r="N267" i="1"/>
  <c r="M268" i="1"/>
  <c r="N268" i="1"/>
  <c r="M269" i="1"/>
  <c r="N269" i="1"/>
  <c r="M270" i="1"/>
  <c r="N270" i="1"/>
  <c r="M271" i="1"/>
  <c r="N271" i="1"/>
  <c r="M272" i="1"/>
  <c r="N272" i="1"/>
  <c r="M273" i="1"/>
  <c r="N273" i="1"/>
  <c r="M274" i="1"/>
  <c r="N274" i="1"/>
  <c r="M275" i="1"/>
  <c r="N275" i="1"/>
  <c r="M276" i="1"/>
  <c r="N276" i="1"/>
  <c r="M277" i="1"/>
  <c r="N277" i="1"/>
  <c r="M278" i="1"/>
  <c r="N278" i="1"/>
  <c r="M279" i="1"/>
  <c r="N279" i="1"/>
  <c r="M280" i="1"/>
  <c r="N280" i="1"/>
  <c r="M281" i="1"/>
  <c r="N281" i="1"/>
  <c r="M282" i="1"/>
  <c r="N282" i="1"/>
  <c r="M283" i="1"/>
  <c r="N283" i="1"/>
  <c r="M284" i="1"/>
  <c r="N284" i="1"/>
  <c r="M285" i="1"/>
  <c r="N285" i="1"/>
  <c r="M286" i="1"/>
  <c r="N286" i="1"/>
  <c r="M287" i="1"/>
  <c r="N287" i="1"/>
  <c r="M288" i="1"/>
  <c r="N288" i="1"/>
  <c r="M289" i="1"/>
  <c r="N289" i="1"/>
  <c r="M290" i="1"/>
  <c r="N290" i="1"/>
  <c r="M291" i="1"/>
  <c r="N291" i="1"/>
  <c r="M292" i="1"/>
  <c r="N292" i="1"/>
  <c r="M293" i="1"/>
  <c r="N293" i="1"/>
  <c r="M294" i="1"/>
  <c r="N294" i="1"/>
  <c r="M295" i="1"/>
  <c r="N295" i="1"/>
  <c r="M296" i="1"/>
  <c r="N296" i="1"/>
  <c r="M297" i="1"/>
  <c r="N297" i="1"/>
  <c r="M298" i="1"/>
  <c r="N298" i="1"/>
  <c r="M299" i="1"/>
  <c r="N299" i="1"/>
  <c r="M300" i="1"/>
  <c r="N300" i="1"/>
  <c r="M301" i="1"/>
  <c r="N301" i="1"/>
  <c r="M302" i="1"/>
  <c r="N302" i="1"/>
  <c r="M303" i="1"/>
  <c r="N303" i="1"/>
  <c r="M304" i="1"/>
  <c r="N304" i="1"/>
  <c r="M305" i="1"/>
  <c r="N305" i="1"/>
  <c r="M306" i="1"/>
  <c r="N306" i="1"/>
  <c r="M307" i="1"/>
  <c r="N307" i="1"/>
  <c r="M308" i="1"/>
  <c r="N308" i="1"/>
  <c r="M309" i="1"/>
  <c r="N309" i="1"/>
  <c r="M310" i="1"/>
  <c r="N310" i="1"/>
  <c r="M311" i="1"/>
  <c r="N311" i="1"/>
  <c r="M312" i="1"/>
  <c r="N312" i="1"/>
  <c r="M313" i="1"/>
  <c r="N313" i="1"/>
  <c r="M314" i="1"/>
  <c r="N314" i="1"/>
  <c r="M315" i="1"/>
  <c r="N315" i="1"/>
  <c r="M316" i="1"/>
  <c r="N316" i="1"/>
  <c r="M317" i="1"/>
  <c r="N317" i="1"/>
  <c r="M318" i="1"/>
  <c r="N318" i="1"/>
  <c r="M319" i="1"/>
  <c r="N319" i="1"/>
  <c r="M320" i="1"/>
  <c r="N320" i="1"/>
  <c r="M321" i="1"/>
  <c r="N321" i="1"/>
  <c r="M322" i="1"/>
  <c r="N322" i="1"/>
  <c r="M323" i="1"/>
  <c r="N323" i="1"/>
  <c r="M324" i="1"/>
  <c r="N324" i="1"/>
  <c r="M325" i="1"/>
  <c r="N325" i="1"/>
  <c r="M326" i="1"/>
  <c r="N326" i="1"/>
  <c r="M327" i="1"/>
  <c r="N327" i="1"/>
  <c r="M328" i="1"/>
  <c r="N328" i="1"/>
  <c r="M329" i="1"/>
  <c r="N329" i="1"/>
  <c r="M330" i="1"/>
  <c r="N330" i="1"/>
  <c r="M331" i="1"/>
  <c r="N331" i="1"/>
  <c r="M332" i="1"/>
  <c r="N332" i="1"/>
  <c r="M333" i="1"/>
  <c r="N333" i="1"/>
  <c r="M334" i="1"/>
  <c r="N334" i="1"/>
  <c r="M335" i="1"/>
  <c r="N335" i="1"/>
  <c r="M336" i="1"/>
  <c r="N336" i="1"/>
  <c r="M337" i="1"/>
  <c r="N337" i="1"/>
  <c r="M338" i="1"/>
  <c r="N338" i="1"/>
  <c r="M339" i="1"/>
  <c r="N339" i="1"/>
  <c r="M340" i="1"/>
  <c r="N340" i="1"/>
  <c r="M341" i="1"/>
  <c r="N341" i="1"/>
  <c r="M342" i="1"/>
  <c r="N342" i="1"/>
  <c r="M343" i="1"/>
  <c r="N343" i="1"/>
  <c r="M344" i="1"/>
  <c r="N344" i="1"/>
  <c r="M345" i="1"/>
  <c r="N345" i="1"/>
  <c r="M346" i="1"/>
  <c r="N346" i="1"/>
  <c r="M347" i="1"/>
  <c r="N347" i="1"/>
  <c r="M348" i="1"/>
  <c r="N348" i="1"/>
  <c r="M349" i="1"/>
  <c r="N349" i="1"/>
  <c r="M350" i="1"/>
  <c r="N350" i="1"/>
  <c r="M351" i="1"/>
  <c r="N351" i="1"/>
  <c r="M352" i="1"/>
  <c r="N352" i="1"/>
  <c r="M353" i="1"/>
  <c r="N353" i="1"/>
  <c r="M354" i="1"/>
  <c r="N354" i="1"/>
  <c r="M355" i="1"/>
  <c r="N355" i="1"/>
  <c r="M356" i="1"/>
  <c r="N356" i="1"/>
  <c r="M357" i="1"/>
  <c r="N357" i="1"/>
  <c r="M358" i="1"/>
  <c r="N358" i="1"/>
  <c r="M359" i="1"/>
  <c r="N359" i="1"/>
  <c r="M360" i="1"/>
  <c r="N360" i="1"/>
  <c r="M361" i="1"/>
  <c r="N361" i="1"/>
  <c r="M362" i="1"/>
  <c r="N362" i="1"/>
  <c r="M363" i="1"/>
  <c r="N363" i="1"/>
  <c r="M364" i="1"/>
  <c r="N364" i="1"/>
  <c r="M365" i="1"/>
  <c r="N365" i="1"/>
  <c r="M366" i="1"/>
  <c r="N366" i="1"/>
  <c r="M367" i="1"/>
  <c r="N367" i="1"/>
  <c r="M368" i="1"/>
  <c r="N368" i="1"/>
  <c r="M369" i="1"/>
  <c r="N369" i="1"/>
  <c r="M370" i="1"/>
  <c r="N370" i="1"/>
  <c r="M371" i="1"/>
  <c r="N371" i="1"/>
  <c r="M372" i="1"/>
  <c r="N372" i="1"/>
  <c r="M373" i="1"/>
  <c r="N373" i="1"/>
  <c r="M374" i="1"/>
  <c r="N374" i="1"/>
  <c r="M375" i="1"/>
  <c r="N375" i="1"/>
  <c r="M376" i="1"/>
  <c r="N376" i="1"/>
  <c r="M377" i="1"/>
  <c r="N377" i="1"/>
  <c r="M378" i="1"/>
  <c r="N378" i="1"/>
  <c r="M379" i="1"/>
  <c r="N379" i="1"/>
  <c r="M380" i="1"/>
  <c r="N380" i="1"/>
  <c r="M381" i="1"/>
  <c r="N381" i="1"/>
  <c r="M382" i="1"/>
  <c r="N382" i="1"/>
  <c r="M383" i="1"/>
  <c r="N383" i="1"/>
  <c r="M384" i="1"/>
  <c r="N384" i="1"/>
  <c r="M385" i="1"/>
  <c r="N385" i="1"/>
  <c r="M386" i="1"/>
  <c r="N386" i="1"/>
  <c r="M387" i="1"/>
  <c r="N387" i="1"/>
  <c r="M388" i="1"/>
  <c r="N388" i="1"/>
  <c r="M389" i="1"/>
  <c r="N389" i="1"/>
  <c r="M390" i="1"/>
  <c r="N390" i="1"/>
  <c r="M391" i="1"/>
  <c r="N391" i="1"/>
  <c r="M392" i="1"/>
  <c r="N392" i="1"/>
  <c r="M393" i="1"/>
  <c r="N393" i="1"/>
  <c r="M394" i="1"/>
  <c r="N394" i="1"/>
  <c r="M395" i="1"/>
  <c r="N395" i="1"/>
  <c r="M396" i="1"/>
  <c r="N396" i="1"/>
  <c r="M397" i="1"/>
  <c r="N397" i="1"/>
  <c r="M398" i="1"/>
  <c r="N398" i="1"/>
  <c r="M399" i="1"/>
  <c r="N399" i="1"/>
  <c r="M400" i="1"/>
  <c r="N400" i="1"/>
  <c r="M401" i="1"/>
  <c r="N401" i="1"/>
  <c r="M402" i="1"/>
  <c r="N402" i="1"/>
  <c r="M403" i="1"/>
  <c r="N403" i="1"/>
  <c r="M404" i="1"/>
  <c r="N404" i="1"/>
  <c r="M405" i="1"/>
  <c r="N405" i="1"/>
  <c r="M406" i="1"/>
  <c r="N406" i="1"/>
  <c r="M407" i="1"/>
  <c r="N407" i="1"/>
  <c r="M408" i="1"/>
  <c r="N408" i="1"/>
  <c r="M409" i="1"/>
  <c r="N409" i="1"/>
  <c r="M410" i="1"/>
  <c r="N410" i="1"/>
  <c r="M411" i="1"/>
  <c r="N411" i="1"/>
  <c r="M412" i="1"/>
  <c r="N412" i="1"/>
  <c r="M413" i="1"/>
  <c r="N413" i="1"/>
  <c r="M414" i="1"/>
  <c r="N414" i="1"/>
  <c r="M415" i="1"/>
  <c r="N415" i="1"/>
  <c r="M416" i="1"/>
  <c r="N416" i="1"/>
  <c r="M417" i="1"/>
  <c r="N417" i="1"/>
  <c r="M418" i="1"/>
  <c r="N418" i="1"/>
  <c r="M419" i="1"/>
  <c r="N419" i="1"/>
  <c r="M420" i="1"/>
  <c r="N420" i="1"/>
  <c r="M421" i="1"/>
  <c r="N421" i="1"/>
  <c r="M422" i="1"/>
  <c r="N422" i="1"/>
  <c r="M423" i="1"/>
  <c r="N423" i="1"/>
  <c r="M424" i="1"/>
  <c r="N424" i="1"/>
  <c r="M425" i="1"/>
  <c r="N425" i="1"/>
  <c r="M426" i="1"/>
  <c r="N426" i="1"/>
  <c r="M427" i="1"/>
  <c r="N427" i="1"/>
  <c r="M428" i="1"/>
  <c r="N428" i="1"/>
  <c r="M429" i="1"/>
  <c r="N429" i="1"/>
  <c r="M430" i="1"/>
  <c r="N430" i="1"/>
  <c r="M431" i="1"/>
  <c r="N431" i="1"/>
  <c r="M432" i="1"/>
  <c r="N432" i="1"/>
  <c r="M433" i="1"/>
  <c r="N433" i="1"/>
  <c r="M434" i="1"/>
  <c r="N434" i="1"/>
  <c r="M435" i="1"/>
  <c r="N435" i="1"/>
  <c r="M436" i="1"/>
  <c r="N436" i="1"/>
  <c r="M437" i="1"/>
  <c r="N437" i="1"/>
  <c r="M438" i="1"/>
  <c r="N438" i="1"/>
  <c r="M439" i="1"/>
  <c r="N439" i="1"/>
  <c r="M440" i="1"/>
  <c r="N440" i="1"/>
  <c r="M441" i="1"/>
  <c r="N441" i="1"/>
  <c r="M442" i="1"/>
  <c r="N442" i="1"/>
  <c r="M443" i="1"/>
  <c r="N443" i="1"/>
  <c r="M444" i="1"/>
  <c r="N444" i="1"/>
  <c r="M445" i="1"/>
  <c r="N445" i="1"/>
  <c r="M446" i="1"/>
  <c r="N446" i="1"/>
  <c r="M447" i="1"/>
  <c r="N447" i="1"/>
  <c r="M448" i="1"/>
  <c r="N448" i="1"/>
  <c r="M449" i="1"/>
  <c r="N449" i="1"/>
  <c r="M450" i="1"/>
  <c r="N450" i="1"/>
  <c r="M451" i="1"/>
  <c r="N451" i="1"/>
  <c r="M452" i="1"/>
  <c r="N452" i="1"/>
  <c r="M453" i="1"/>
  <c r="N453" i="1"/>
  <c r="M454" i="1"/>
  <c r="N454" i="1"/>
  <c r="M455" i="1"/>
  <c r="N455" i="1"/>
  <c r="M456" i="1"/>
  <c r="N456" i="1"/>
  <c r="M457" i="1"/>
  <c r="N457" i="1"/>
  <c r="M458" i="1"/>
  <c r="N458" i="1"/>
  <c r="M459" i="1"/>
  <c r="N459" i="1"/>
  <c r="M460" i="1"/>
  <c r="N460" i="1"/>
  <c r="M461" i="1"/>
  <c r="N461" i="1"/>
  <c r="M462" i="1"/>
  <c r="N462" i="1"/>
  <c r="M463" i="1"/>
  <c r="N463" i="1"/>
  <c r="M464" i="1"/>
  <c r="N464" i="1"/>
  <c r="M465" i="1"/>
  <c r="N465" i="1"/>
  <c r="M466" i="1"/>
  <c r="N466" i="1"/>
  <c r="M467" i="1"/>
  <c r="N467" i="1"/>
  <c r="M468" i="1"/>
  <c r="N468" i="1"/>
  <c r="M469" i="1"/>
  <c r="N469" i="1"/>
  <c r="M470" i="1"/>
  <c r="N470" i="1"/>
  <c r="M471" i="1"/>
  <c r="N471" i="1"/>
  <c r="M472" i="1"/>
  <c r="N472" i="1"/>
  <c r="M473" i="1"/>
  <c r="N473" i="1"/>
  <c r="M474" i="1"/>
  <c r="N474" i="1"/>
  <c r="M475" i="1"/>
  <c r="N475" i="1"/>
  <c r="M476" i="1"/>
  <c r="N476" i="1"/>
  <c r="M477" i="1"/>
  <c r="N477" i="1"/>
  <c r="M478" i="1"/>
  <c r="N478" i="1"/>
  <c r="M479" i="1"/>
  <c r="N479" i="1"/>
  <c r="M480" i="1"/>
  <c r="N480" i="1"/>
  <c r="M481" i="1"/>
  <c r="N481" i="1"/>
  <c r="M482" i="1"/>
  <c r="N482" i="1"/>
  <c r="M483" i="1"/>
  <c r="N483" i="1"/>
  <c r="M484" i="1"/>
  <c r="N484" i="1"/>
  <c r="M485" i="1"/>
  <c r="N485" i="1"/>
  <c r="M486" i="1"/>
  <c r="N486" i="1"/>
  <c r="M487" i="1"/>
  <c r="N487" i="1"/>
  <c r="M488" i="1"/>
  <c r="N488" i="1"/>
  <c r="M489" i="1"/>
  <c r="N489" i="1"/>
  <c r="M490" i="1"/>
  <c r="N490" i="1"/>
  <c r="M491" i="1"/>
  <c r="N491" i="1"/>
  <c r="M492" i="1"/>
  <c r="N492" i="1"/>
  <c r="M493" i="1"/>
  <c r="N493" i="1"/>
  <c r="M494" i="1"/>
  <c r="N494" i="1"/>
  <c r="M495" i="1"/>
  <c r="N495" i="1"/>
  <c r="M496" i="1"/>
  <c r="N496" i="1"/>
  <c r="M497" i="1"/>
  <c r="N497" i="1"/>
  <c r="M498" i="1"/>
  <c r="N498" i="1"/>
  <c r="M499" i="1"/>
  <c r="N499" i="1"/>
  <c r="M500" i="1"/>
  <c r="N500" i="1"/>
  <c r="M501" i="1"/>
  <c r="N501" i="1"/>
  <c r="M502" i="1"/>
  <c r="N502" i="1"/>
  <c r="M503" i="1"/>
  <c r="N503" i="1"/>
  <c r="M504" i="1"/>
  <c r="N504" i="1"/>
  <c r="M505" i="1"/>
  <c r="N505" i="1"/>
  <c r="M506" i="1"/>
  <c r="N506" i="1"/>
  <c r="M507" i="1"/>
  <c r="N507" i="1"/>
  <c r="M508" i="1"/>
  <c r="N508" i="1"/>
  <c r="M509" i="1"/>
  <c r="N509" i="1"/>
  <c r="M510" i="1"/>
  <c r="N510" i="1"/>
  <c r="M511" i="1"/>
  <c r="N511" i="1"/>
  <c r="M512" i="1"/>
  <c r="N512" i="1"/>
  <c r="M513" i="1"/>
  <c r="N513" i="1"/>
  <c r="M514" i="1"/>
  <c r="N514" i="1"/>
  <c r="M515" i="1"/>
  <c r="N515" i="1"/>
  <c r="M516" i="1"/>
  <c r="N516" i="1"/>
  <c r="M517" i="1"/>
  <c r="N517" i="1"/>
  <c r="M518" i="1"/>
  <c r="N518" i="1"/>
  <c r="M519" i="1"/>
  <c r="N519" i="1"/>
  <c r="M520" i="1"/>
  <c r="N520" i="1"/>
  <c r="M521" i="1"/>
  <c r="N521" i="1"/>
  <c r="M522" i="1"/>
  <c r="N522" i="1"/>
  <c r="M523" i="1"/>
  <c r="N523" i="1"/>
  <c r="M524" i="1"/>
  <c r="N524" i="1"/>
  <c r="M525" i="1"/>
  <c r="N525" i="1"/>
  <c r="M526" i="1"/>
  <c r="N526" i="1"/>
  <c r="M527" i="1"/>
  <c r="N527" i="1"/>
  <c r="M528" i="1"/>
  <c r="N528" i="1"/>
  <c r="M529" i="1"/>
  <c r="N529" i="1"/>
  <c r="M530" i="1"/>
  <c r="N530" i="1"/>
  <c r="M531" i="1"/>
  <c r="N531" i="1"/>
  <c r="M532" i="1"/>
  <c r="N532" i="1"/>
  <c r="M533" i="1"/>
  <c r="N533" i="1"/>
  <c r="M534" i="1"/>
  <c r="N534" i="1"/>
  <c r="M535" i="1"/>
  <c r="N535" i="1"/>
  <c r="M536" i="1"/>
  <c r="N536" i="1"/>
  <c r="M537" i="1"/>
  <c r="N537" i="1"/>
  <c r="M538" i="1"/>
  <c r="N538" i="1"/>
  <c r="M539" i="1"/>
  <c r="N539" i="1"/>
  <c r="M540" i="1"/>
  <c r="N540" i="1"/>
  <c r="M541" i="1"/>
  <c r="N541" i="1"/>
  <c r="M542" i="1"/>
  <c r="N542" i="1"/>
  <c r="M543" i="1"/>
  <c r="N543" i="1"/>
  <c r="M544" i="1"/>
  <c r="N544" i="1"/>
  <c r="M545" i="1"/>
  <c r="N545" i="1"/>
  <c r="M546" i="1"/>
  <c r="N546" i="1"/>
  <c r="M547" i="1"/>
  <c r="N547" i="1"/>
  <c r="M548" i="1"/>
  <c r="N548" i="1"/>
  <c r="M549" i="1"/>
  <c r="N549" i="1"/>
  <c r="M550" i="1"/>
  <c r="N550" i="1"/>
  <c r="M551" i="1"/>
  <c r="N551" i="1"/>
  <c r="M552" i="1"/>
  <c r="N552" i="1"/>
  <c r="M553" i="1"/>
  <c r="N553" i="1"/>
  <c r="M554" i="1"/>
  <c r="N554" i="1"/>
  <c r="M555" i="1"/>
  <c r="N555" i="1"/>
  <c r="M556" i="1"/>
  <c r="N556" i="1"/>
  <c r="M557" i="1"/>
  <c r="N557" i="1"/>
  <c r="M558" i="1"/>
  <c r="N558" i="1"/>
  <c r="M559" i="1"/>
  <c r="N559" i="1"/>
  <c r="M560" i="1"/>
  <c r="N560" i="1"/>
  <c r="M561" i="1"/>
  <c r="N561" i="1"/>
  <c r="M562" i="1"/>
  <c r="N562" i="1"/>
  <c r="M563" i="1"/>
  <c r="N563" i="1"/>
  <c r="M564" i="1"/>
  <c r="N564" i="1"/>
  <c r="M565" i="1"/>
  <c r="N565" i="1"/>
  <c r="M566" i="1"/>
  <c r="N566" i="1"/>
  <c r="M567" i="1"/>
  <c r="N567" i="1"/>
  <c r="M568" i="1"/>
  <c r="N568" i="1"/>
  <c r="M569" i="1"/>
  <c r="N569" i="1"/>
  <c r="M570" i="1"/>
  <c r="N570" i="1"/>
  <c r="M571" i="1"/>
  <c r="N571" i="1"/>
  <c r="M572" i="1"/>
  <c r="N572" i="1"/>
  <c r="M573" i="1"/>
  <c r="N573" i="1"/>
  <c r="M574" i="1"/>
  <c r="N574" i="1"/>
  <c r="M575" i="1"/>
  <c r="N575" i="1"/>
  <c r="M576" i="1"/>
  <c r="N576" i="1"/>
  <c r="M577" i="1"/>
  <c r="N577" i="1"/>
  <c r="M578" i="1"/>
  <c r="N578" i="1"/>
  <c r="M579" i="1"/>
  <c r="N579" i="1"/>
  <c r="M580" i="1"/>
  <c r="N580" i="1"/>
  <c r="M581" i="1"/>
  <c r="N581" i="1"/>
  <c r="M582" i="1"/>
  <c r="N582" i="1"/>
  <c r="M583" i="1"/>
  <c r="N583" i="1"/>
  <c r="M584" i="1"/>
  <c r="N584" i="1"/>
  <c r="M585" i="1"/>
  <c r="N585" i="1"/>
  <c r="M586" i="1"/>
  <c r="N586" i="1"/>
  <c r="M587" i="1"/>
  <c r="N587" i="1"/>
  <c r="M588" i="1"/>
  <c r="N588" i="1"/>
  <c r="M589" i="1"/>
  <c r="N589" i="1"/>
  <c r="M590" i="1"/>
  <c r="N590" i="1"/>
  <c r="M591" i="1"/>
  <c r="N591" i="1"/>
  <c r="M592" i="1"/>
  <c r="N592" i="1"/>
  <c r="M593" i="1"/>
  <c r="N593" i="1"/>
  <c r="M594" i="1"/>
  <c r="N594" i="1"/>
  <c r="M595" i="1"/>
  <c r="N595" i="1"/>
  <c r="M596" i="1"/>
  <c r="N596" i="1"/>
  <c r="M597" i="1"/>
  <c r="N597" i="1"/>
  <c r="M598" i="1"/>
  <c r="N598" i="1"/>
  <c r="M599" i="1"/>
  <c r="N599" i="1"/>
  <c r="M600" i="1"/>
  <c r="N600" i="1"/>
  <c r="M601" i="1"/>
  <c r="N601" i="1"/>
  <c r="M602" i="1"/>
  <c r="N602" i="1"/>
  <c r="M603" i="1"/>
  <c r="N603" i="1"/>
  <c r="M604" i="1"/>
  <c r="N604" i="1"/>
  <c r="M605" i="1"/>
  <c r="N605" i="1"/>
  <c r="M606" i="1"/>
  <c r="N606" i="1"/>
  <c r="M607" i="1"/>
  <c r="N607" i="1"/>
  <c r="M608" i="1"/>
  <c r="N608" i="1"/>
  <c r="M609" i="1"/>
  <c r="N609" i="1"/>
  <c r="M610" i="1"/>
  <c r="N610" i="1"/>
  <c r="M611" i="1"/>
  <c r="N611" i="1"/>
  <c r="M612" i="1"/>
  <c r="N612" i="1"/>
  <c r="M613" i="1"/>
  <c r="N613" i="1"/>
  <c r="M614" i="1"/>
  <c r="N614" i="1"/>
  <c r="M615" i="1"/>
  <c r="N615" i="1"/>
  <c r="M616" i="1"/>
  <c r="N616" i="1"/>
  <c r="M617" i="1"/>
  <c r="N617" i="1"/>
  <c r="M618" i="1"/>
  <c r="N618" i="1"/>
  <c r="M619" i="1"/>
  <c r="N619" i="1"/>
  <c r="M620" i="1"/>
  <c r="N620" i="1"/>
  <c r="M621" i="1"/>
  <c r="N621" i="1"/>
  <c r="M622" i="1"/>
  <c r="N622" i="1"/>
  <c r="M623" i="1"/>
  <c r="N623" i="1"/>
  <c r="M624" i="1"/>
  <c r="N624" i="1"/>
  <c r="M625" i="1"/>
  <c r="N625" i="1"/>
  <c r="M626" i="1"/>
  <c r="N626" i="1"/>
  <c r="M627" i="1"/>
  <c r="N627" i="1"/>
  <c r="M628" i="1"/>
  <c r="N628" i="1"/>
  <c r="M629" i="1"/>
  <c r="N629" i="1"/>
  <c r="M630" i="1"/>
  <c r="N630" i="1"/>
  <c r="M631" i="1"/>
  <c r="N631" i="1"/>
  <c r="M632" i="1"/>
  <c r="N632" i="1"/>
  <c r="M633" i="1"/>
  <c r="N633" i="1"/>
  <c r="M634" i="1"/>
  <c r="N634" i="1"/>
  <c r="M635" i="1"/>
  <c r="N635" i="1"/>
  <c r="M636" i="1"/>
  <c r="N636" i="1"/>
  <c r="M637" i="1"/>
  <c r="N637" i="1"/>
  <c r="M638" i="1"/>
  <c r="N638" i="1"/>
  <c r="M639" i="1"/>
  <c r="N639" i="1"/>
  <c r="M640" i="1"/>
  <c r="N640" i="1"/>
  <c r="M641" i="1"/>
  <c r="N641" i="1"/>
  <c r="M642" i="1"/>
  <c r="N642" i="1"/>
  <c r="M643" i="1"/>
  <c r="N643" i="1"/>
  <c r="M644" i="1"/>
  <c r="N644" i="1"/>
  <c r="M645" i="1"/>
  <c r="N645" i="1"/>
  <c r="M646" i="1"/>
  <c r="N646" i="1"/>
  <c r="M647" i="1"/>
  <c r="N647" i="1"/>
  <c r="M648" i="1"/>
  <c r="N648" i="1"/>
  <c r="M649" i="1"/>
  <c r="N649" i="1"/>
  <c r="M650" i="1"/>
  <c r="N650" i="1"/>
  <c r="M651" i="1"/>
  <c r="N651" i="1"/>
  <c r="M652" i="1"/>
  <c r="N652" i="1"/>
  <c r="M653" i="1"/>
  <c r="N653" i="1"/>
  <c r="M654" i="1"/>
  <c r="N654" i="1"/>
  <c r="M655" i="1"/>
  <c r="N655" i="1"/>
  <c r="M656" i="1"/>
  <c r="N656" i="1"/>
  <c r="M657" i="1"/>
  <c r="N657" i="1"/>
  <c r="M658" i="1"/>
  <c r="N658" i="1"/>
  <c r="M659" i="1"/>
  <c r="N659" i="1"/>
  <c r="M660" i="1"/>
  <c r="N660" i="1"/>
  <c r="M661" i="1"/>
  <c r="N661" i="1"/>
  <c r="M662" i="1"/>
  <c r="N662" i="1"/>
  <c r="M663" i="1"/>
  <c r="N663" i="1"/>
  <c r="M664" i="1"/>
  <c r="N664" i="1"/>
  <c r="M665" i="1"/>
  <c r="N665" i="1"/>
  <c r="M666" i="1"/>
  <c r="N666" i="1"/>
  <c r="M667" i="1"/>
  <c r="N667" i="1"/>
  <c r="M668" i="1"/>
  <c r="N668" i="1"/>
  <c r="M669" i="1"/>
  <c r="N669" i="1"/>
  <c r="M670" i="1"/>
  <c r="N670" i="1"/>
  <c r="M671" i="1"/>
  <c r="N671" i="1"/>
  <c r="M672" i="1"/>
  <c r="N672" i="1"/>
  <c r="M673" i="1"/>
  <c r="N673" i="1"/>
  <c r="M674" i="1"/>
  <c r="N674" i="1"/>
  <c r="M675" i="1"/>
  <c r="N675" i="1"/>
  <c r="M676" i="1"/>
  <c r="N676" i="1"/>
  <c r="M677" i="1"/>
  <c r="N677" i="1"/>
  <c r="M678" i="1"/>
  <c r="N678" i="1"/>
  <c r="M679" i="1"/>
  <c r="N679" i="1"/>
  <c r="M680" i="1"/>
  <c r="N680" i="1"/>
  <c r="M681" i="1"/>
  <c r="N681" i="1"/>
  <c r="M682" i="1"/>
  <c r="N682" i="1"/>
  <c r="M683" i="1"/>
  <c r="N683" i="1"/>
  <c r="M684" i="1"/>
  <c r="N684" i="1"/>
  <c r="M685" i="1"/>
  <c r="N685" i="1"/>
  <c r="M686" i="1"/>
  <c r="N686" i="1"/>
  <c r="M687" i="1"/>
  <c r="N687" i="1"/>
  <c r="M688" i="1"/>
  <c r="N688" i="1"/>
  <c r="M689" i="1"/>
  <c r="N689" i="1"/>
  <c r="M690" i="1"/>
  <c r="N690" i="1"/>
  <c r="M691" i="1"/>
  <c r="N691" i="1"/>
  <c r="M692" i="1"/>
  <c r="N692" i="1"/>
  <c r="M693" i="1"/>
  <c r="N693" i="1"/>
  <c r="M694" i="1"/>
  <c r="N694" i="1"/>
  <c r="M695" i="1"/>
  <c r="N695" i="1"/>
  <c r="M696" i="1"/>
  <c r="N696" i="1"/>
  <c r="M697" i="1"/>
  <c r="N697" i="1"/>
  <c r="M698" i="1"/>
  <c r="N698" i="1"/>
  <c r="M699" i="1"/>
  <c r="N699" i="1"/>
  <c r="M700" i="1"/>
  <c r="N700" i="1"/>
  <c r="M701" i="1"/>
  <c r="N701" i="1"/>
  <c r="M702" i="1"/>
  <c r="N702" i="1"/>
  <c r="M703" i="1"/>
  <c r="N703" i="1"/>
  <c r="M704" i="1"/>
  <c r="N704" i="1"/>
  <c r="M705" i="1"/>
  <c r="N705" i="1"/>
  <c r="M706" i="1"/>
  <c r="N706" i="1"/>
  <c r="M707" i="1"/>
  <c r="N707" i="1"/>
  <c r="M708" i="1"/>
  <c r="N708" i="1"/>
  <c r="M709" i="1"/>
  <c r="N709" i="1"/>
  <c r="L39" i="1" l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6" i="1"/>
  <c r="L7" i="1"/>
  <c r="L8" i="1"/>
  <c r="L5" i="1"/>
  <c r="K10" i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C9" i="1"/>
  <c r="M9" i="1" l="1"/>
  <c r="N9" i="1"/>
  <c r="N10" i="1"/>
  <c r="M10" i="1"/>
  <c r="L10" i="1"/>
  <c r="L9" i="1"/>
  <c r="C58" i="17"/>
  <c r="C57" i="17" s="1"/>
  <c r="C56" i="17" s="1"/>
  <c r="C55" i="17" s="1"/>
  <c r="C54" i="17" s="1"/>
  <c r="C53" i="17" s="1"/>
  <c r="C52" i="17" s="1"/>
  <c r="C51" i="17" s="1"/>
  <c r="C50" i="17" s="1"/>
  <c r="C49" i="17" s="1"/>
  <c r="C48" i="17" s="1"/>
  <c r="C47" i="17" s="1"/>
  <c r="C46" i="17" s="1"/>
  <c r="C45" i="17" s="1"/>
  <c r="C44" i="17" s="1"/>
  <c r="C43" i="17" s="1"/>
  <c r="C42" i="17" s="1"/>
  <c r="C41" i="17" s="1"/>
  <c r="C40" i="17" s="1"/>
  <c r="C39" i="17" s="1"/>
  <c r="C38" i="17" s="1"/>
  <c r="C37" i="17" s="1"/>
  <c r="C36" i="17" s="1"/>
  <c r="C35" i="17" s="1"/>
  <c r="C34" i="17" s="1"/>
  <c r="C33" i="17" s="1"/>
  <c r="C32" i="17" s="1"/>
  <c r="C31" i="17" s="1"/>
  <c r="C30" i="17" s="1"/>
  <c r="C29" i="17" s="1"/>
  <c r="C28" i="17" s="1"/>
  <c r="C27" i="17" s="1"/>
  <c r="C26" i="17" s="1"/>
  <c r="C25" i="17" s="1"/>
  <c r="C24" i="17" s="1"/>
  <c r="C23" i="17" s="1"/>
  <c r="C22" i="17" s="1"/>
  <c r="C21" i="17" s="1"/>
  <c r="C20" i="17" s="1"/>
  <c r="C19" i="17" s="1"/>
  <c r="C18" i="17" s="1"/>
  <c r="C17" i="17" s="1"/>
  <c r="C16" i="17" s="1"/>
  <c r="C15" i="17" s="1"/>
  <c r="C14" i="17" s="1"/>
  <c r="C13" i="17" s="1"/>
  <c r="C12" i="17" s="1"/>
  <c r="C11" i="17" s="1"/>
  <c r="C10" i="17" s="1"/>
  <c r="F12" i="17" s="1"/>
  <c r="E47" i="17"/>
  <c r="E41" i="17"/>
  <c r="E29" i="17"/>
  <c r="E28" i="17"/>
  <c r="E21" i="17"/>
  <c r="E20" i="17"/>
  <c r="E40" i="17"/>
  <c r="E46" i="17"/>
  <c r="E33" i="17"/>
  <c r="E22" i="17"/>
  <c r="E11" i="17"/>
  <c r="E50" i="17"/>
  <c r="E13" i="17"/>
  <c r="E49" i="17"/>
  <c r="E57" i="17"/>
  <c r="E34" i="17"/>
  <c r="E38" i="17"/>
  <c r="E25" i="17"/>
  <c r="E36" i="17"/>
  <c r="E35" i="17"/>
  <c r="E45" i="17"/>
  <c r="E42" i="17"/>
  <c r="E32" i="17"/>
  <c r="E56" i="17"/>
  <c r="E44" i="17"/>
  <c r="E19" i="17"/>
  <c r="E55" i="17"/>
  <c r="E54" i="17"/>
  <c r="E26" i="17"/>
  <c r="E37" i="17"/>
  <c r="E48" i="17"/>
  <c r="E16" i="17"/>
  <c r="E31" i="17"/>
  <c r="E15" i="17"/>
  <c r="E53" i="17"/>
  <c r="E43" i="17"/>
  <c r="E59" i="17"/>
  <c r="E24" i="17"/>
  <c r="E14" i="17"/>
  <c r="E17" i="17"/>
  <c r="E27" i="17"/>
  <c r="E52" i="17"/>
  <c r="E18" i="17"/>
  <c r="E30" i="17"/>
  <c r="E58" i="17"/>
  <c r="E51" i="17"/>
  <c r="E12" i="17"/>
  <c r="E10" i="17"/>
  <c r="E23" i="17"/>
  <c r="E39" i="17"/>
  <c r="M11" i="1" l="1"/>
  <c r="N11" i="1"/>
  <c r="D10" i="17"/>
  <c r="N12" i="1" l="1"/>
  <c r="M12" i="1"/>
  <c r="L12" i="1"/>
  <c r="D11" i="17"/>
  <c r="D12" i="17" s="1"/>
  <c r="D13" i="17" s="1"/>
  <c r="D14" i="17" s="1"/>
  <c r="D15" i="17" s="1"/>
  <c r="D16" i="17" s="1"/>
  <c r="D17" i="17" s="1"/>
  <c r="D18" i="17" s="1"/>
  <c r="D19" i="17" s="1"/>
  <c r="D20" i="17" s="1"/>
  <c r="D21" i="17" s="1"/>
  <c r="D22" i="17" s="1"/>
  <c r="D23" i="17" s="1"/>
  <c r="D24" i="17" s="1"/>
  <c r="D25" i="17" s="1"/>
  <c r="D26" i="17" s="1"/>
  <c r="D27" i="17" s="1"/>
  <c r="D28" i="17" s="1"/>
  <c r="D29" i="17" s="1"/>
  <c r="D30" i="17" s="1"/>
  <c r="D31" i="17" s="1"/>
  <c r="D32" i="17" s="1"/>
  <c r="D33" i="17" s="1"/>
  <c r="D34" i="17" s="1"/>
  <c r="D35" i="17" s="1"/>
  <c r="D36" i="17" s="1"/>
  <c r="D37" i="17" s="1"/>
  <c r="D38" i="17" s="1"/>
  <c r="D39" i="17" s="1"/>
  <c r="D40" i="17" s="1"/>
  <c r="D41" i="17" s="1"/>
  <c r="D42" i="17" s="1"/>
  <c r="D43" i="17" s="1"/>
  <c r="D44" i="17" s="1"/>
  <c r="D45" i="17" s="1"/>
  <c r="D46" i="17" s="1"/>
  <c r="D47" i="17" s="1"/>
  <c r="D48" i="17" s="1"/>
  <c r="D49" i="17" s="1"/>
  <c r="D50" i="17" s="1"/>
  <c r="D51" i="17" s="1"/>
  <c r="D52" i="17" s="1"/>
  <c r="D53" i="17" s="1"/>
  <c r="D54" i="17" s="1"/>
  <c r="D55" i="17" s="1"/>
  <c r="D56" i="17" s="1"/>
  <c r="D57" i="17" s="1"/>
  <c r="D58" i="17" s="1"/>
  <c r="D59" i="17" s="1"/>
</calcChain>
</file>

<file path=xl/sharedStrings.xml><?xml version="1.0" encoding="utf-8"?>
<sst xmlns="http://schemas.openxmlformats.org/spreadsheetml/2006/main" count="81" uniqueCount="70">
  <si>
    <t>Selection</t>
  </si>
  <si>
    <t>Control</t>
  </si>
  <si>
    <t>Steps</t>
  </si>
  <si>
    <t>Name</t>
  </si>
  <si>
    <t>Autoshape</t>
  </si>
  <si>
    <t>Threshold</t>
  </si>
  <si>
    <t>RGB</t>
  </si>
  <si>
    <t>Min / Max</t>
  </si>
  <si>
    <t>Darkness</t>
  </si>
  <si>
    <t>the smaller the darker (max: 5,21)</t>
  </si>
  <si>
    <t>Data</t>
  </si>
  <si>
    <t>Choropleth Map of Mauritius</t>
  </si>
  <si>
    <t>Pamplemousses</t>
  </si>
  <si>
    <t>Riviere du Rempart</t>
  </si>
  <si>
    <t>Flacq</t>
  </si>
  <si>
    <t>Grand Port</t>
  </si>
  <si>
    <t>Savanne</t>
  </si>
  <si>
    <t>Black River</t>
  </si>
  <si>
    <t>Port Louis</t>
  </si>
  <si>
    <t>Moka</t>
  </si>
  <si>
    <t>Plaines Wilhems</t>
  </si>
  <si>
    <t>Pam</t>
  </si>
  <si>
    <t>Mok</t>
  </si>
  <si>
    <t>Pla</t>
  </si>
  <si>
    <t>Riv</t>
  </si>
  <si>
    <t>Fla</t>
  </si>
  <si>
    <t>Gra</t>
  </si>
  <si>
    <t>Sav</t>
  </si>
  <si>
    <t>Bla</t>
  </si>
  <si>
    <t>Por</t>
  </si>
  <si>
    <t>Hazard</t>
  </si>
  <si>
    <t>Hazkm2</t>
  </si>
  <si>
    <t>Area</t>
  </si>
  <si>
    <t>Pop16</t>
  </si>
  <si>
    <t>Hzprop</t>
  </si>
  <si>
    <t>PopDen</t>
  </si>
  <si>
    <t>Vulpop</t>
  </si>
  <si>
    <t>VulHazIndx</t>
  </si>
  <si>
    <t>Indicators</t>
  </si>
  <si>
    <t>Mauritius (Average)</t>
  </si>
  <si>
    <t>Min Scale</t>
  </si>
  <si>
    <t>Max Scale</t>
  </si>
  <si>
    <t>D_Pam</t>
  </si>
  <si>
    <t>D_Riv</t>
  </si>
  <si>
    <t>D_Fla</t>
  </si>
  <si>
    <t>D_Gra</t>
  </si>
  <si>
    <t>D_Sav</t>
  </si>
  <si>
    <t>D_Bla</t>
  </si>
  <si>
    <t>D_Por</t>
  </si>
  <si>
    <t>D_Mok</t>
  </si>
  <si>
    <t>D_Pla</t>
  </si>
  <si>
    <t>D_Pam1</t>
  </si>
  <si>
    <t>D_Riv1</t>
  </si>
  <si>
    <t>D_Fla1</t>
  </si>
  <si>
    <t>D_Gra1</t>
  </si>
  <si>
    <t>D_Sav1</t>
  </si>
  <si>
    <t>D_Bla1</t>
  </si>
  <si>
    <t>D_Por1</t>
  </si>
  <si>
    <t>D_Mok1</t>
  </si>
  <si>
    <t>D_Pla1</t>
  </si>
  <si>
    <t>D_Isl</t>
  </si>
  <si>
    <t>Hazard prone area, m2 (flood risk)</t>
  </si>
  <si>
    <t>Hazard prone area, km2 (flood risk)</t>
  </si>
  <si>
    <t>Area of district</t>
  </si>
  <si>
    <t>Population of district as of 2016</t>
  </si>
  <si>
    <t>Proportion of area at risk (hazard area/area of district)</t>
  </si>
  <si>
    <t>Population density based on 2016 population</t>
  </si>
  <si>
    <t>Vulnerable population (population per hazard area = proportion of area at risk x 1/population density) OR Pop of district/hazard area</t>
  </si>
  <si>
    <t>Definitions of Indicators</t>
  </si>
  <si>
    <t xml:space="preserve"> Index = density weighted value for each district (population density x proportion of total population at risk (out of total population of country))/sum on density weighted value for whole country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</si>
</sst>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,"/>
  </numFmts>
  <fonts count="12" x14ac:knownFonts="1">
    <font>
      <sz val="10"/>
      <name val="Arial"/>
    </font>
    <font>
      <sz val="8"/>
      <name val="MS Sans Serif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MS Sans Serif"/>
      <family val="2"/>
    </font>
    <font>
      <b/>
      <sz val="9"/>
      <color rgb="FFFFFF00"/>
      <name val="Arial"/>
      <family val="2"/>
    </font>
    <font>
      <b/>
      <sz val="10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NumberFormat="1" applyFont="1" applyBorder="1" applyAlignment="1" applyProtection="1">
      <alignment vertical="center"/>
      <protection hidden="1"/>
    </xf>
    <xf numFmtId="0" fontId="2" fillId="0" borderId="0" xfId="0" applyNumberFormat="1" applyFont="1" applyAlignment="1" applyProtection="1">
      <alignment vertical="center"/>
      <protection hidden="1"/>
    </xf>
    <xf numFmtId="3" fontId="3" fillId="0" borderId="0" xfId="0" applyNumberFormat="1" applyFont="1" applyFill="1" applyProtection="1">
      <protection hidden="1"/>
    </xf>
    <xf numFmtId="0" fontId="3" fillId="0" borderId="0" xfId="0" applyNumberFormat="1" applyFont="1" applyFill="1" applyProtection="1">
      <protection hidden="1"/>
    </xf>
    <xf numFmtId="0" fontId="3" fillId="0" borderId="0" xfId="0" applyFont="1" applyFill="1" applyProtection="1">
      <protection hidden="1"/>
    </xf>
    <xf numFmtId="0" fontId="3" fillId="0" borderId="0" xfId="0" quotePrefix="1" applyNumberFormat="1" applyFont="1" applyFill="1" applyProtection="1">
      <protection hidden="1"/>
    </xf>
    <xf numFmtId="0" fontId="6" fillId="0" borderId="0" xfId="0" applyNumberFormat="1" applyFont="1" applyAlignment="1" applyProtection="1">
      <alignment vertical="center"/>
      <protection hidden="1"/>
    </xf>
    <xf numFmtId="0" fontId="6" fillId="0" borderId="0" xfId="0" applyNumberFormat="1" applyFont="1" applyBorder="1" applyAlignment="1" applyProtection="1">
      <alignment vertical="center"/>
      <protection hidden="1"/>
    </xf>
    <xf numFmtId="0" fontId="7" fillId="0" borderId="5" xfId="0" applyNumberFormat="1" applyFont="1" applyFill="1" applyBorder="1" applyAlignment="1" applyProtection="1">
      <alignment horizontal="left" vertical="center" indent="1"/>
      <protection hidden="1"/>
    </xf>
    <xf numFmtId="0" fontId="4" fillId="0" borderId="5" xfId="0" applyNumberFormat="1" applyFont="1" applyFill="1" applyBorder="1" applyAlignment="1" applyProtection="1">
      <alignment horizontal="left" vertical="center" indent="1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Protection="1">
      <protection hidden="1"/>
    </xf>
    <xf numFmtId="0" fontId="3" fillId="0" borderId="6" xfId="0" applyNumberFormat="1" applyFont="1" applyFill="1" applyBorder="1" applyAlignment="1" applyProtection="1">
      <alignment horizontal="left" indent="1"/>
      <protection hidden="1"/>
    </xf>
    <xf numFmtId="3" fontId="3" fillId="0" borderId="10" xfId="0" applyNumberFormat="1" applyFont="1" applyFill="1" applyBorder="1" applyAlignment="1" applyProtection="1">
      <alignment horizontal="center"/>
      <protection locked="0" hidden="1"/>
    </xf>
    <xf numFmtId="4" fontId="3" fillId="0" borderId="10" xfId="0" applyNumberFormat="1" applyFont="1" applyFill="1" applyBorder="1" applyAlignment="1" applyProtection="1">
      <alignment horizontal="center"/>
      <protection hidden="1"/>
    </xf>
    <xf numFmtId="0" fontId="3" fillId="0" borderId="11" xfId="0" applyNumberFormat="1" applyFont="1" applyFill="1" applyBorder="1" applyAlignment="1" applyProtection="1">
      <alignment horizontal="center"/>
      <protection hidden="1"/>
    </xf>
    <xf numFmtId="3" fontId="3" fillId="0" borderId="2" xfId="0" applyNumberFormat="1" applyFont="1" applyFill="1" applyBorder="1" applyProtection="1">
      <protection hidden="1"/>
    </xf>
    <xf numFmtId="0" fontId="3" fillId="0" borderId="2" xfId="0" applyNumberFormat="1" applyFont="1" applyFill="1" applyBorder="1" applyProtection="1">
      <protection hidden="1"/>
    </xf>
    <xf numFmtId="0" fontId="3" fillId="0" borderId="7" xfId="0" applyNumberFormat="1" applyFont="1" applyFill="1" applyBorder="1" applyProtection="1">
      <protection hidden="1"/>
    </xf>
    <xf numFmtId="3" fontId="3" fillId="0" borderId="3" xfId="0" applyNumberFormat="1" applyFont="1" applyFill="1" applyBorder="1" applyProtection="1">
      <protection hidden="1"/>
    </xf>
    <xf numFmtId="0" fontId="3" fillId="0" borderId="3" xfId="0" applyNumberFormat="1" applyFont="1" applyFill="1" applyBorder="1" applyProtection="1">
      <protection hidden="1"/>
    </xf>
    <xf numFmtId="0" fontId="3" fillId="0" borderId="8" xfId="0" applyNumberFormat="1" applyFont="1" applyFill="1" applyBorder="1" applyProtection="1">
      <protection hidden="1"/>
    </xf>
    <xf numFmtId="0" fontId="3" fillId="0" borderId="9" xfId="0" applyNumberFormat="1" applyFont="1" applyFill="1" applyBorder="1" applyProtection="1">
      <protection hidden="1"/>
    </xf>
    <xf numFmtId="3" fontId="3" fillId="0" borderId="4" xfId="0" applyNumberFormat="1" applyFont="1" applyFill="1" applyBorder="1" applyProtection="1">
      <protection hidden="1"/>
    </xf>
    <xf numFmtId="0" fontId="3" fillId="0" borderId="4" xfId="0" applyNumberFormat="1" applyFont="1" applyFill="1" applyBorder="1" applyProtection="1">
      <protection hidden="1"/>
    </xf>
    <xf numFmtId="3" fontId="3" fillId="0" borderId="0" xfId="0" applyNumberFormat="1" applyFont="1" applyFill="1" applyBorder="1" applyProtection="1">
      <protection hidden="1"/>
    </xf>
    <xf numFmtId="164" fontId="3" fillId="0" borderId="0" xfId="0" applyNumberFormat="1" applyFont="1" applyFill="1" applyBorder="1" applyProtection="1">
      <protection hidden="1"/>
    </xf>
    <xf numFmtId="0" fontId="3" fillId="0" borderId="1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Border="1" applyProtection="1">
      <protection hidden="1"/>
    </xf>
    <xf numFmtId="0" fontId="5" fillId="0" borderId="0" xfId="0" applyNumberFormat="1" applyFont="1" applyFill="1" applyBorder="1" applyAlignment="1" applyProtection="1">
      <alignment horizontal="right" vertical="center"/>
      <protection hidden="1"/>
    </xf>
    <xf numFmtId="0" fontId="5" fillId="0" borderId="0" xfId="0" applyNumberFormat="1" applyFont="1" applyFill="1" applyBorder="1" applyAlignment="1" applyProtection="1">
      <alignment vertical="center"/>
      <protection hidden="1"/>
    </xf>
    <xf numFmtId="0" fontId="7" fillId="0" borderId="5" xfId="0" applyNumberFormat="1" applyFont="1" applyFill="1" applyBorder="1" applyAlignment="1" applyProtection="1">
      <alignment horizontal="left" vertical="center" indent="2"/>
      <protection hidden="1"/>
    </xf>
    <xf numFmtId="0" fontId="7" fillId="0" borderId="5" xfId="0" applyNumberFormat="1" applyFont="1" applyBorder="1" applyAlignment="1" applyProtection="1">
      <alignment horizontal="left" vertical="center" wrapText="1" indent="2"/>
      <protection hidden="1"/>
    </xf>
    <xf numFmtId="3" fontId="3" fillId="2" borderId="1" xfId="0" applyNumberFormat="1" applyFont="1" applyFill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1" xfId="0" applyNumberFormat="1" applyFont="1" applyFill="1" applyBorder="1" applyProtection="1">
      <protection hidden="1"/>
    </xf>
    <xf numFmtId="0" fontId="3" fillId="0" borderId="0" xfId="0" applyNumberFormat="1" applyFont="1" applyFill="1" applyAlignment="1" applyProtection="1">
      <alignment horizontal="center"/>
      <protection hidden="1"/>
    </xf>
    <xf numFmtId="3" fontId="3" fillId="0" borderId="0" xfId="0" applyNumberFormat="1" applyFont="1" applyFill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quotePrefix="1" applyNumberFormat="1" applyFont="1" applyFill="1" applyAlignment="1" applyProtection="1">
      <alignment horizontal="center"/>
      <protection hidden="1"/>
    </xf>
    <xf numFmtId="0" fontId="4" fillId="0" borderId="1" xfId="0" applyFont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10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3" borderId="1" xfId="0" applyFont="1" applyFill="1" applyBorder="1" applyAlignment="1">
      <alignment horizontal="center"/>
    </xf>
    <xf numFmtId="0" fontId="10" fillId="3" borderId="1" xfId="0" applyNumberFormat="1" applyFont="1" applyFill="1" applyBorder="1" applyAlignment="1" applyProtection="1">
      <alignment horizontal="center"/>
      <protection hidden="1"/>
    </xf>
    <xf numFmtId="3" fontId="3" fillId="2" borderId="0" xfId="0" applyNumberFormat="1" applyFont="1" applyFill="1" applyBorder="1" applyAlignment="1" applyProtection="1">
      <alignment horizontal="center" vertical="center"/>
      <protection hidden="1"/>
    </xf>
    <xf numFmtId="3" fontId="3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12" xfId="0" applyFont="1" applyFill="1" applyBorder="1" applyAlignment="1">
      <alignment horizontal="center"/>
    </xf>
    <xf numFmtId="0" fontId="6" fillId="0" borderId="13" xfId="0" applyNumberFormat="1" applyFont="1" applyBorder="1" applyAlignment="1" applyProtection="1">
      <alignment vertical="center"/>
      <protection hidden="1"/>
    </xf>
    <xf numFmtId="0" fontId="11" fillId="3" borderId="14" xfId="0" applyFont="1" applyFill="1" applyBorder="1" applyAlignment="1">
      <alignment horizontal="center"/>
    </xf>
    <xf numFmtId="0" fontId="6" fillId="0" borderId="15" xfId="0" applyNumberFormat="1" applyFont="1" applyBorder="1" applyAlignment="1" applyProtection="1">
      <alignment vertical="center"/>
      <protection hidden="1"/>
    </xf>
    <xf numFmtId="0" fontId="11" fillId="3" borderId="16" xfId="0" applyFont="1" applyFill="1" applyBorder="1" applyAlignment="1">
      <alignment horizontal="center"/>
    </xf>
    <xf numFmtId="0" fontId="6" fillId="0" borderId="17" xfId="0" applyNumberFormat="1" applyFont="1" applyBorder="1" applyAlignment="1" applyProtection="1">
      <alignment vertical="center"/>
      <protection hidden="1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hidden="1"/>
    </xf>
    <xf numFmtId="2" fontId="3" fillId="0" borderId="1" xfId="0" applyNumberFormat="1" applyFont="1" applyFill="1" applyBorder="1" applyProtection="1">
      <protection hidden="1"/>
    </xf>
    <xf numFmtId="0" fontId="8" fillId="0" borderId="1" xfId="0" applyNumberFormat="1" applyFont="1" applyFill="1" applyBorder="1" applyAlignment="1" applyProtection="1">
      <alignment horizontal="center"/>
      <protection hidden="1"/>
    </xf>
    <xf numFmtId="0" fontId="3" fillId="0" borderId="1" xfId="0" applyNumberFormat="1" applyFont="1" applyFill="1" applyBorder="1" applyAlignment="1" applyProtection="1">
      <protection hidden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DDDDDD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57150</xdr:rowOff>
    </xdr:from>
    <xdr:to>
      <xdr:col>8</xdr:col>
      <xdr:colOff>519943</xdr:colOff>
      <xdr:row>42</xdr:row>
      <xdr:rowOff>88106</xdr:rowOff>
    </xdr:to>
    <xdr:grpSp>
      <xdr:nvGrpSpPr>
        <xdr:cNvPr id="3" name="Group 2"/>
        <xdr:cNvGrpSpPr/>
      </xdr:nvGrpSpPr>
      <xdr:grpSpPr>
        <a:xfrm>
          <a:off x="828675" y="876300"/>
          <a:ext cx="4806193" cy="6022181"/>
          <a:chOff x="828675" y="876300"/>
          <a:chExt cx="4806193" cy="6022181"/>
        </a:xfrm>
      </xdr:grpSpPr>
      <xdr:pic>
        <xdr:nvPicPr>
          <xdr:cNvPr id="25638" name="Legend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88204" y="6410325"/>
            <a:ext cx="4493285" cy="48815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Picture 4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8675" y="876300"/>
            <a:ext cx="4806193" cy="551724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42" name="Pam">
            <a:hlinkClick xmlns:r="http://schemas.openxmlformats.org/officeDocument/2006/relationships" r:id="" tooltip="Pamplemousses"/>
          </xdr:cNvPr>
          <xdr:cNvSpPr/>
        </xdr:nvSpPr>
        <xdr:spPr>
          <a:xfrm>
            <a:off x="2613059" y="1110304"/>
            <a:ext cx="1371756" cy="1948488"/>
          </a:xfrm>
          <a:custGeom>
            <a:avLst/>
            <a:gdLst>
              <a:gd name="connsiteX0" fmla="*/ 1122590 w 2334125"/>
              <a:gd name="connsiteY0" fmla="*/ 210911 h 3143250"/>
              <a:gd name="connsiteX1" fmla="*/ 1143000 w 2334125"/>
              <a:gd name="connsiteY1" fmla="*/ 244929 h 3143250"/>
              <a:gd name="connsiteX2" fmla="*/ 1183822 w 2334125"/>
              <a:gd name="connsiteY2" fmla="*/ 265340 h 3143250"/>
              <a:gd name="connsiteX3" fmla="*/ 1217840 w 2334125"/>
              <a:gd name="connsiteY3" fmla="*/ 292554 h 3143250"/>
              <a:gd name="connsiteX4" fmla="*/ 1245054 w 2334125"/>
              <a:gd name="connsiteY4" fmla="*/ 319768 h 3143250"/>
              <a:gd name="connsiteX5" fmla="*/ 1251857 w 2334125"/>
              <a:gd name="connsiteY5" fmla="*/ 340179 h 3143250"/>
              <a:gd name="connsiteX6" fmla="*/ 1265465 w 2334125"/>
              <a:gd name="connsiteY6" fmla="*/ 353786 h 3143250"/>
              <a:gd name="connsiteX7" fmla="*/ 1292679 w 2334125"/>
              <a:gd name="connsiteY7" fmla="*/ 394608 h 3143250"/>
              <a:gd name="connsiteX8" fmla="*/ 1353911 w 2334125"/>
              <a:gd name="connsiteY8" fmla="*/ 428625 h 3143250"/>
              <a:gd name="connsiteX9" fmla="*/ 1367518 w 2334125"/>
              <a:gd name="connsiteY9" fmla="*/ 442233 h 3143250"/>
              <a:gd name="connsiteX10" fmla="*/ 1428750 w 2334125"/>
              <a:gd name="connsiteY10" fmla="*/ 476250 h 3143250"/>
              <a:gd name="connsiteX11" fmla="*/ 1455965 w 2334125"/>
              <a:gd name="connsiteY11" fmla="*/ 503465 h 3143250"/>
              <a:gd name="connsiteX12" fmla="*/ 1496786 w 2334125"/>
              <a:gd name="connsiteY12" fmla="*/ 530679 h 3143250"/>
              <a:gd name="connsiteX13" fmla="*/ 1510393 w 2334125"/>
              <a:gd name="connsiteY13" fmla="*/ 551090 h 3143250"/>
              <a:gd name="connsiteX14" fmla="*/ 1551215 w 2334125"/>
              <a:gd name="connsiteY14" fmla="*/ 578304 h 3143250"/>
              <a:gd name="connsiteX15" fmla="*/ 1564822 w 2334125"/>
              <a:gd name="connsiteY15" fmla="*/ 598715 h 3143250"/>
              <a:gd name="connsiteX16" fmla="*/ 1585232 w 2334125"/>
              <a:gd name="connsiteY16" fmla="*/ 612322 h 3143250"/>
              <a:gd name="connsiteX17" fmla="*/ 1605643 w 2334125"/>
              <a:gd name="connsiteY17" fmla="*/ 653143 h 3143250"/>
              <a:gd name="connsiteX18" fmla="*/ 1646465 w 2334125"/>
              <a:gd name="connsiteY18" fmla="*/ 673554 h 3143250"/>
              <a:gd name="connsiteX19" fmla="*/ 1687286 w 2334125"/>
              <a:gd name="connsiteY19" fmla="*/ 700768 h 3143250"/>
              <a:gd name="connsiteX20" fmla="*/ 1707697 w 2334125"/>
              <a:gd name="connsiteY20" fmla="*/ 714375 h 3143250"/>
              <a:gd name="connsiteX21" fmla="*/ 1728107 w 2334125"/>
              <a:gd name="connsiteY21" fmla="*/ 721179 h 3143250"/>
              <a:gd name="connsiteX22" fmla="*/ 1741715 w 2334125"/>
              <a:gd name="connsiteY22" fmla="*/ 734786 h 3143250"/>
              <a:gd name="connsiteX23" fmla="*/ 1782536 w 2334125"/>
              <a:gd name="connsiteY23" fmla="*/ 762000 h 3143250"/>
              <a:gd name="connsiteX24" fmla="*/ 1816554 w 2334125"/>
              <a:gd name="connsiteY24" fmla="*/ 789215 h 3143250"/>
              <a:gd name="connsiteX25" fmla="*/ 1830161 w 2334125"/>
              <a:gd name="connsiteY25" fmla="*/ 809625 h 3143250"/>
              <a:gd name="connsiteX26" fmla="*/ 1816554 w 2334125"/>
              <a:gd name="connsiteY26" fmla="*/ 823233 h 3143250"/>
              <a:gd name="connsiteX27" fmla="*/ 1802947 w 2334125"/>
              <a:gd name="connsiteY27" fmla="*/ 843643 h 3143250"/>
              <a:gd name="connsiteX28" fmla="*/ 1796143 w 2334125"/>
              <a:gd name="connsiteY28" fmla="*/ 1047750 h 3143250"/>
              <a:gd name="connsiteX29" fmla="*/ 1782536 w 2334125"/>
              <a:gd name="connsiteY29" fmla="*/ 1088572 h 3143250"/>
              <a:gd name="connsiteX30" fmla="*/ 1768929 w 2334125"/>
              <a:gd name="connsiteY30" fmla="*/ 1108983 h 3143250"/>
              <a:gd name="connsiteX31" fmla="*/ 1748518 w 2334125"/>
              <a:gd name="connsiteY31" fmla="*/ 1122590 h 3143250"/>
              <a:gd name="connsiteX32" fmla="*/ 1728107 w 2334125"/>
              <a:gd name="connsiteY32" fmla="*/ 1143000 h 3143250"/>
              <a:gd name="connsiteX33" fmla="*/ 1687286 w 2334125"/>
              <a:gd name="connsiteY33" fmla="*/ 1163411 h 3143250"/>
              <a:gd name="connsiteX34" fmla="*/ 1632857 w 2334125"/>
              <a:gd name="connsiteY34" fmla="*/ 1204233 h 3143250"/>
              <a:gd name="connsiteX35" fmla="*/ 1653268 w 2334125"/>
              <a:gd name="connsiteY35" fmla="*/ 1211036 h 3143250"/>
              <a:gd name="connsiteX36" fmla="*/ 1694090 w 2334125"/>
              <a:gd name="connsiteY36" fmla="*/ 1231447 h 3143250"/>
              <a:gd name="connsiteX37" fmla="*/ 1721304 w 2334125"/>
              <a:gd name="connsiteY37" fmla="*/ 1272268 h 3143250"/>
              <a:gd name="connsiteX38" fmla="*/ 1734911 w 2334125"/>
              <a:gd name="connsiteY38" fmla="*/ 1292679 h 3143250"/>
              <a:gd name="connsiteX39" fmla="*/ 1775732 w 2334125"/>
              <a:gd name="connsiteY39" fmla="*/ 1333500 h 3143250"/>
              <a:gd name="connsiteX40" fmla="*/ 1789340 w 2334125"/>
              <a:gd name="connsiteY40" fmla="*/ 1347108 h 3143250"/>
              <a:gd name="connsiteX41" fmla="*/ 1802947 w 2334125"/>
              <a:gd name="connsiteY41" fmla="*/ 1367518 h 3143250"/>
              <a:gd name="connsiteX42" fmla="*/ 1850572 w 2334125"/>
              <a:gd name="connsiteY42" fmla="*/ 1374322 h 3143250"/>
              <a:gd name="connsiteX43" fmla="*/ 1939018 w 2334125"/>
              <a:gd name="connsiteY43" fmla="*/ 1394733 h 3143250"/>
              <a:gd name="connsiteX44" fmla="*/ 1973036 w 2334125"/>
              <a:gd name="connsiteY44" fmla="*/ 1428750 h 3143250"/>
              <a:gd name="connsiteX45" fmla="*/ 2007054 w 2334125"/>
              <a:gd name="connsiteY45" fmla="*/ 1449161 h 3143250"/>
              <a:gd name="connsiteX46" fmla="*/ 2047875 w 2334125"/>
              <a:gd name="connsiteY46" fmla="*/ 1476375 h 3143250"/>
              <a:gd name="connsiteX47" fmla="*/ 2081893 w 2334125"/>
              <a:gd name="connsiteY47" fmla="*/ 1510393 h 3143250"/>
              <a:gd name="connsiteX48" fmla="*/ 2088697 w 2334125"/>
              <a:gd name="connsiteY48" fmla="*/ 1530804 h 3143250"/>
              <a:gd name="connsiteX49" fmla="*/ 2129518 w 2334125"/>
              <a:gd name="connsiteY49" fmla="*/ 1544411 h 3143250"/>
              <a:gd name="connsiteX50" fmla="*/ 2149929 w 2334125"/>
              <a:gd name="connsiteY50" fmla="*/ 1558018 h 3143250"/>
              <a:gd name="connsiteX51" fmla="*/ 2170340 w 2334125"/>
              <a:gd name="connsiteY51" fmla="*/ 1564822 h 3143250"/>
              <a:gd name="connsiteX52" fmla="*/ 2190750 w 2334125"/>
              <a:gd name="connsiteY52" fmla="*/ 1585233 h 3143250"/>
              <a:gd name="connsiteX53" fmla="*/ 2231572 w 2334125"/>
              <a:gd name="connsiteY53" fmla="*/ 1605643 h 3143250"/>
              <a:gd name="connsiteX54" fmla="*/ 2251982 w 2334125"/>
              <a:gd name="connsiteY54" fmla="*/ 1619250 h 3143250"/>
              <a:gd name="connsiteX55" fmla="*/ 2265590 w 2334125"/>
              <a:gd name="connsiteY55" fmla="*/ 1632858 h 3143250"/>
              <a:gd name="connsiteX56" fmla="*/ 2292804 w 2334125"/>
              <a:gd name="connsiteY56" fmla="*/ 1639661 h 3143250"/>
              <a:gd name="connsiteX57" fmla="*/ 2313215 w 2334125"/>
              <a:gd name="connsiteY57" fmla="*/ 1653268 h 3143250"/>
              <a:gd name="connsiteX58" fmla="*/ 2333625 w 2334125"/>
              <a:gd name="connsiteY58" fmla="*/ 1660072 h 3143250"/>
              <a:gd name="connsiteX59" fmla="*/ 2299607 w 2334125"/>
              <a:gd name="connsiteY59" fmla="*/ 1687286 h 3143250"/>
              <a:gd name="connsiteX60" fmla="*/ 2279197 w 2334125"/>
              <a:gd name="connsiteY60" fmla="*/ 1700893 h 3143250"/>
              <a:gd name="connsiteX61" fmla="*/ 2258786 w 2334125"/>
              <a:gd name="connsiteY61" fmla="*/ 1707697 h 3143250"/>
              <a:gd name="connsiteX62" fmla="*/ 2245179 w 2334125"/>
              <a:gd name="connsiteY62" fmla="*/ 1728108 h 3143250"/>
              <a:gd name="connsiteX63" fmla="*/ 2204357 w 2334125"/>
              <a:gd name="connsiteY63" fmla="*/ 1755322 h 3143250"/>
              <a:gd name="connsiteX64" fmla="*/ 2183947 w 2334125"/>
              <a:gd name="connsiteY64" fmla="*/ 1775733 h 3143250"/>
              <a:gd name="connsiteX65" fmla="*/ 2170340 w 2334125"/>
              <a:gd name="connsiteY65" fmla="*/ 1796143 h 3143250"/>
              <a:gd name="connsiteX66" fmla="*/ 2129518 w 2334125"/>
              <a:gd name="connsiteY66" fmla="*/ 1823358 h 3143250"/>
              <a:gd name="connsiteX67" fmla="*/ 2088697 w 2334125"/>
              <a:gd name="connsiteY67" fmla="*/ 1843768 h 3143250"/>
              <a:gd name="connsiteX68" fmla="*/ 2075090 w 2334125"/>
              <a:gd name="connsiteY68" fmla="*/ 1864179 h 3143250"/>
              <a:gd name="connsiteX69" fmla="*/ 2041072 w 2334125"/>
              <a:gd name="connsiteY69" fmla="*/ 1891393 h 3143250"/>
              <a:gd name="connsiteX70" fmla="*/ 2061482 w 2334125"/>
              <a:gd name="connsiteY70" fmla="*/ 1905000 h 3143250"/>
              <a:gd name="connsiteX71" fmla="*/ 2075090 w 2334125"/>
              <a:gd name="connsiteY71" fmla="*/ 1945822 h 3143250"/>
              <a:gd name="connsiteX72" fmla="*/ 2081893 w 2334125"/>
              <a:gd name="connsiteY72" fmla="*/ 1966233 h 3143250"/>
              <a:gd name="connsiteX73" fmla="*/ 2102304 w 2334125"/>
              <a:gd name="connsiteY73" fmla="*/ 2007054 h 3143250"/>
              <a:gd name="connsiteX74" fmla="*/ 2115911 w 2334125"/>
              <a:gd name="connsiteY74" fmla="*/ 2027465 h 3143250"/>
              <a:gd name="connsiteX75" fmla="*/ 2136322 w 2334125"/>
              <a:gd name="connsiteY75" fmla="*/ 2061483 h 3143250"/>
              <a:gd name="connsiteX76" fmla="*/ 2143125 w 2334125"/>
              <a:gd name="connsiteY76" fmla="*/ 2115911 h 3143250"/>
              <a:gd name="connsiteX77" fmla="*/ 2156732 w 2334125"/>
              <a:gd name="connsiteY77" fmla="*/ 2156733 h 3143250"/>
              <a:gd name="connsiteX78" fmla="*/ 2190750 w 2334125"/>
              <a:gd name="connsiteY78" fmla="*/ 2258786 h 3143250"/>
              <a:gd name="connsiteX79" fmla="*/ 2211161 w 2334125"/>
              <a:gd name="connsiteY79" fmla="*/ 2320018 h 3143250"/>
              <a:gd name="connsiteX80" fmla="*/ 2217965 w 2334125"/>
              <a:gd name="connsiteY80" fmla="*/ 2340429 h 3143250"/>
              <a:gd name="connsiteX81" fmla="*/ 2231572 w 2334125"/>
              <a:gd name="connsiteY81" fmla="*/ 2360840 h 3143250"/>
              <a:gd name="connsiteX82" fmla="*/ 2251982 w 2334125"/>
              <a:gd name="connsiteY82" fmla="*/ 2401661 h 3143250"/>
              <a:gd name="connsiteX83" fmla="*/ 2272393 w 2334125"/>
              <a:gd name="connsiteY83" fmla="*/ 2442483 h 3143250"/>
              <a:gd name="connsiteX84" fmla="*/ 2258786 w 2334125"/>
              <a:gd name="connsiteY84" fmla="*/ 2462893 h 3143250"/>
              <a:gd name="connsiteX85" fmla="*/ 2245179 w 2334125"/>
              <a:gd name="connsiteY85" fmla="*/ 2503715 h 3143250"/>
              <a:gd name="connsiteX86" fmla="*/ 2224768 w 2334125"/>
              <a:gd name="connsiteY86" fmla="*/ 2510518 h 3143250"/>
              <a:gd name="connsiteX87" fmla="*/ 2211161 w 2334125"/>
              <a:gd name="connsiteY87" fmla="*/ 2530929 h 3143250"/>
              <a:gd name="connsiteX88" fmla="*/ 2156732 w 2334125"/>
              <a:gd name="connsiteY88" fmla="*/ 2544536 h 3143250"/>
              <a:gd name="connsiteX89" fmla="*/ 2122715 w 2334125"/>
              <a:gd name="connsiteY89" fmla="*/ 2571750 h 3143250"/>
              <a:gd name="connsiteX90" fmla="*/ 2102304 w 2334125"/>
              <a:gd name="connsiteY90" fmla="*/ 2564947 h 3143250"/>
              <a:gd name="connsiteX91" fmla="*/ 2061482 w 2334125"/>
              <a:gd name="connsiteY91" fmla="*/ 2558143 h 3143250"/>
              <a:gd name="connsiteX92" fmla="*/ 2054679 w 2334125"/>
              <a:gd name="connsiteY92" fmla="*/ 2578554 h 3143250"/>
              <a:gd name="connsiteX93" fmla="*/ 2020661 w 2334125"/>
              <a:gd name="connsiteY93" fmla="*/ 2571750 h 3143250"/>
              <a:gd name="connsiteX94" fmla="*/ 2000250 w 2334125"/>
              <a:gd name="connsiteY94" fmla="*/ 2558143 h 3143250"/>
              <a:gd name="connsiteX95" fmla="*/ 1979840 w 2334125"/>
              <a:gd name="connsiteY95" fmla="*/ 2564947 h 3143250"/>
              <a:gd name="connsiteX96" fmla="*/ 1973036 w 2334125"/>
              <a:gd name="connsiteY96" fmla="*/ 2585358 h 3143250"/>
              <a:gd name="connsiteX97" fmla="*/ 1932215 w 2334125"/>
              <a:gd name="connsiteY97" fmla="*/ 2605768 h 3143250"/>
              <a:gd name="connsiteX98" fmla="*/ 1918607 w 2334125"/>
              <a:gd name="connsiteY98" fmla="*/ 2619375 h 3143250"/>
              <a:gd name="connsiteX99" fmla="*/ 1877786 w 2334125"/>
              <a:gd name="connsiteY99" fmla="*/ 2646590 h 3143250"/>
              <a:gd name="connsiteX100" fmla="*/ 1864179 w 2334125"/>
              <a:gd name="connsiteY100" fmla="*/ 2687411 h 3143250"/>
              <a:gd name="connsiteX101" fmla="*/ 1823357 w 2334125"/>
              <a:gd name="connsiteY101" fmla="*/ 2660197 h 3143250"/>
              <a:gd name="connsiteX102" fmla="*/ 1762125 w 2334125"/>
              <a:gd name="connsiteY102" fmla="*/ 2673804 h 3143250"/>
              <a:gd name="connsiteX103" fmla="*/ 1721304 w 2334125"/>
              <a:gd name="connsiteY103" fmla="*/ 2694215 h 3143250"/>
              <a:gd name="connsiteX104" fmla="*/ 1714500 w 2334125"/>
              <a:gd name="connsiteY104" fmla="*/ 2714625 h 3143250"/>
              <a:gd name="connsiteX105" fmla="*/ 1680482 w 2334125"/>
              <a:gd name="connsiteY105" fmla="*/ 2741840 h 3143250"/>
              <a:gd name="connsiteX106" fmla="*/ 1639661 w 2334125"/>
              <a:gd name="connsiteY106" fmla="*/ 2728233 h 3143250"/>
              <a:gd name="connsiteX107" fmla="*/ 1585232 w 2334125"/>
              <a:gd name="connsiteY107" fmla="*/ 2741840 h 3143250"/>
              <a:gd name="connsiteX108" fmla="*/ 1571625 w 2334125"/>
              <a:gd name="connsiteY108" fmla="*/ 2762250 h 3143250"/>
              <a:gd name="connsiteX109" fmla="*/ 1537607 w 2334125"/>
              <a:gd name="connsiteY109" fmla="*/ 2741840 h 3143250"/>
              <a:gd name="connsiteX110" fmla="*/ 1517197 w 2334125"/>
              <a:gd name="connsiteY110" fmla="*/ 2748643 h 3143250"/>
              <a:gd name="connsiteX111" fmla="*/ 1517197 w 2334125"/>
              <a:gd name="connsiteY111" fmla="*/ 2816679 h 3143250"/>
              <a:gd name="connsiteX112" fmla="*/ 1496786 w 2334125"/>
              <a:gd name="connsiteY112" fmla="*/ 2823483 h 3143250"/>
              <a:gd name="connsiteX113" fmla="*/ 1476375 w 2334125"/>
              <a:gd name="connsiteY113" fmla="*/ 2837090 h 3143250"/>
              <a:gd name="connsiteX114" fmla="*/ 1462768 w 2334125"/>
              <a:gd name="connsiteY114" fmla="*/ 2857500 h 3143250"/>
              <a:gd name="connsiteX115" fmla="*/ 1449161 w 2334125"/>
              <a:gd name="connsiteY115" fmla="*/ 2898322 h 3143250"/>
              <a:gd name="connsiteX116" fmla="*/ 1421947 w 2334125"/>
              <a:gd name="connsiteY116" fmla="*/ 2891518 h 3143250"/>
              <a:gd name="connsiteX117" fmla="*/ 1401536 w 2334125"/>
              <a:gd name="connsiteY117" fmla="*/ 2877911 h 3143250"/>
              <a:gd name="connsiteX118" fmla="*/ 1381125 w 2334125"/>
              <a:gd name="connsiteY118" fmla="*/ 2871108 h 3143250"/>
              <a:gd name="connsiteX119" fmla="*/ 1360715 w 2334125"/>
              <a:gd name="connsiteY119" fmla="*/ 2877911 h 3143250"/>
              <a:gd name="connsiteX120" fmla="*/ 1374322 w 2334125"/>
              <a:gd name="connsiteY120" fmla="*/ 2918733 h 3143250"/>
              <a:gd name="connsiteX121" fmla="*/ 1353911 w 2334125"/>
              <a:gd name="connsiteY121" fmla="*/ 2966358 h 3143250"/>
              <a:gd name="connsiteX122" fmla="*/ 1347107 w 2334125"/>
              <a:gd name="connsiteY122" fmla="*/ 2986768 h 3143250"/>
              <a:gd name="connsiteX123" fmla="*/ 1306286 w 2334125"/>
              <a:gd name="connsiteY123" fmla="*/ 3013983 h 3143250"/>
              <a:gd name="connsiteX124" fmla="*/ 1285875 w 2334125"/>
              <a:gd name="connsiteY124" fmla="*/ 3027590 h 3143250"/>
              <a:gd name="connsiteX125" fmla="*/ 1258661 w 2334125"/>
              <a:gd name="connsiteY125" fmla="*/ 3061608 h 3143250"/>
              <a:gd name="connsiteX126" fmla="*/ 1217840 w 2334125"/>
              <a:gd name="connsiteY126" fmla="*/ 3088822 h 3143250"/>
              <a:gd name="connsiteX127" fmla="*/ 1183822 w 2334125"/>
              <a:gd name="connsiteY127" fmla="*/ 3116036 h 3143250"/>
              <a:gd name="connsiteX128" fmla="*/ 1163411 w 2334125"/>
              <a:gd name="connsiteY128" fmla="*/ 3122840 h 3143250"/>
              <a:gd name="connsiteX129" fmla="*/ 1122590 w 2334125"/>
              <a:gd name="connsiteY129" fmla="*/ 3143250 h 3143250"/>
              <a:gd name="connsiteX130" fmla="*/ 1054554 w 2334125"/>
              <a:gd name="connsiteY130" fmla="*/ 3136447 h 3143250"/>
              <a:gd name="connsiteX131" fmla="*/ 1013732 w 2334125"/>
              <a:gd name="connsiteY131" fmla="*/ 3122840 h 3143250"/>
              <a:gd name="connsiteX132" fmla="*/ 986518 w 2334125"/>
              <a:gd name="connsiteY132" fmla="*/ 3116036 h 3143250"/>
              <a:gd name="connsiteX133" fmla="*/ 966107 w 2334125"/>
              <a:gd name="connsiteY133" fmla="*/ 3102429 h 3143250"/>
              <a:gd name="connsiteX134" fmla="*/ 932090 w 2334125"/>
              <a:gd name="connsiteY134" fmla="*/ 3068411 h 3143250"/>
              <a:gd name="connsiteX135" fmla="*/ 925286 w 2334125"/>
              <a:gd name="connsiteY135" fmla="*/ 3048000 h 3143250"/>
              <a:gd name="connsiteX136" fmla="*/ 918482 w 2334125"/>
              <a:gd name="connsiteY136" fmla="*/ 3007179 h 3143250"/>
              <a:gd name="connsiteX137" fmla="*/ 904875 w 2334125"/>
              <a:gd name="connsiteY137" fmla="*/ 2864304 h 3143250"/>
              <a:gd name="connsiteX138" fmla="*/ 898072 w 2334125"/>
              <a:gd name="connsiteY138" fmla="*/ 2823483 h 3143250"/>
              <a:gd name="connsiteX139" fmla="*/ 898072 w 2334125"/>
              <a:gd name="connsiteY139" fmla="*/ 2660197 h 3143250"/>
              <a:gd name="connsiteX140" fmla="*/ 884465 w 2334125"/>
              <a:gd name="connsiteY140" fmla="*/ 2639786 h 3143250"/>
              <a:gd name="connsiteX141" fmla="*/ 864054 w 2334125"/>
              <a:gd name="connsiteY141" fmla="*/ 2632983 h 3143250"/>
              <a:gd name="connsiteX142" fmla="*/ 850447 w 2334125"/>
              <a:gd name="connsiteY142" fmla="*/ 2592161 h 3143250"/>
              <a:gd name="connsiteX143" fmla="*/ 843643 w 2334125"/>
              <a:gd name="connsiteY143" fmla="*/ 2571750 h 3143250"/>
              <a:gd name="connsiteX144" fmla="*/ 850447 w 2334125"/>
              <a:gd name="connsiteY144" fmla="*/ 2496911 h 3143250"/>
              <a:gd name="connsiteX145" fmla="*/ 830036 w 2334125"/>
              <a:gd name="connsiteY145" fmla="*/ 2442483 h 3143250"/>
              <a:gd name="connsiteX146" fmla="*/ 816429 w 2334125"/>
              <a:gd name="connsiteY146" fmla="*/ 2401661 h 3143250"/>
              <a:gd name="connsiteX147" fmla="*/ 809625 w 2334125"/>
              <a:gd name="connsiteY147" fmla="*/ 2381250 h 3143250"/>
              <a:gd name="connsiteX148" fmla="*/ 802822 w 2334125"/>
              <a:gd name="connsiteY148" fmla="*/ 2360840 h 3143250"/>
              <a:gd name="connsiteX149" fmla="*/ 775607 w 2334125"/>
              <a:gd name="connsiteY149" fmla="*/ 2320018 h 3143250"/>
              <a:gd name="connsiteX150" fmla="*/ 762000 w 2334125"/>
              <a:gd name="connsiteY150" fmla="*/ 2299608 h 3143250"/>
              <a:gd name="connsiteX151" fmla="*/ 748393 w 2334125"/>
              <a:gd name="connsiteY151" fmla="*/ 2286000 h 3143250"/>
              <a:gd name="connsiteX152" fmla="*/ 714375 w 2334125"/>
              <a:gd name="connsiteY152" fmla="*/ 2231572 h 3143250"/>
              <a:gd name="connsiteX153" fmla="*/ 673554 w 2334125"/>
              <a:gd name="connsiteY153" fmla="*/ 2245179 h 3143250"/>
              <a:gd name="connsiteX154" fmla="*/ 659947 w 2334125"/>
              <a:gd name="connsiteY154" fmla="*/ 2265590 h 3143250"/>
              <a:gd name="connsiteX155" fmla="*/ 639536 w 2334125"/>
              <a:gd name="connsiteY155" fmla="*/ 2272393 h 3143250"/>
              <a:gd name="connsiteX156" fmla="*/ 612322 w 2334125"/>
              <a:gd name="connsiteY156" fmla="*/ 2286000 h 3143250"/>
              <a:gd name="connsiteX157" fmla="*/ 585107 w 2334125"/>
              <a:gd name="connsiteY157" fmla="*/ 2292804 h 3143250"/>
              <a:gd name="connsiteX158" fmla="*/ 537482 w 2334125"/>
              <a:gd name="connsiteY158" fmla="*/ 2306411 h 3143250"/>
              <a:gd name="connsiteX159" fmla="*/ 469447 w 2334125"/>
              <a:gd name="connsiteY159" fmla="*/ 2292804 h 3143250"/>
              <a:gd name="connsiteX160" fmla="*/ 449036 w 2334125"/>
              <a:gd name="connsiteY160" fmla="*/ 2279197 h 3143250"/>
              <a:gd name="connsiteX161" fmla="*/ 387804 w 2334125"/>
              <a:gd name="connsiteY161" fmla="*/ 2272393 h 3143250"/>
              <a:gd name="connsiteX162" fmla="*/ 367393 w 2334125"/>
              <a:gd name="connsiteY162" fmla="*/ 2258786 h 3143250"/>
              <a:gd name="connsiteX163" fmla="*/ 292554 w 2334125"/>
              <a:gd name="connsiteY163" fmla="*/ 2238375 h 3143250"/>
              <a:gd name="connsiteX164" fmla="*/ 251732 w 2334125"/>
              <a:gd name="connsiteY164" fmla="*/ 2224768 h 3143250"/>
              <a:gd name="connsiteX165" fmla="*/ 231322 w 2334125"/>
              <a:gd name="connsiteY165" fmla="*/ 2217965 h 3143250"/>
              <a:gd name="connsiteX166" fmla="*/ 210911 w 2334125"/>
              <a:gd name="connsiteY166" fmla="*/ 2224768 h 3143250"/>
              <a:gd name="connsiteX167" fmla="*/ 204107 w 2334125"/>
              <a:gd name="connsiteY167" fmla="*/ 2251983 h 3143250"/>
              <a:gd name="connsiteX168" fmla="*/ 190500 w 2334125"/>
              <a:gd name="connsiteY168" fmla="*/ 2238375 h 3143250"/>
              <a:gd name="connsiteX169" fmla="*/ 176893 w 2334125"/>
              <a:gd name="connsiteY169" fmla="*/ 2217965 h 3143250"/>
              <a:gd name="connsiteX170" fmla="*/ 88447 w 2334125"/>
              <a:gd name="connsiteY170" fmla="*/ 2197554 h 3143250"/>
              <a:gd name="connsiteX171" fmla="*/ 61232 w 2334125"/>
              <a:gd name="connsiteY171" fmla="*/ 2190750 h 3143250"/>
              <a:gd name="connsiteX172" fmla="*/ 40822 w 2334125"/>
              <a:gd name="connsiteY172" fmla="*/ 2177143 h 3143250"/>
              <a:gd name="connsiteX173" fmla="*/ 27215 w 2334125"/>
              <a:gd name="connsiteY173" fmla="*/ 2136322 h 3143250"/>
              <a:gd name="connsiteX174" fmla="*/ 13607 w 2334125"/>
              <a:gd name="connsiteY174" fmla="*/ 2075090 h 3143250"/>
              <a:gd name="connsiteX175" fmla="*/ 0 w 2334125"/>
              <a:gd name="connsiteY175" fmla="*/ 2027465 h 3143250"/>
              <a:gd name="connsiteX176" fmla="*/ 20411 w 2334125"/>
              <a:gd name="connsiteY176" fmla="*/ 1966233 h 3143250"/>
              <a:gd name="connsiteX177" fmla="*/ 34018 w 2334125"/>
              <a:gd name="connsiteY177" fmla="*/ 1925411 h 3143250"/>
              <a:gd name="connsiteX178" fmla="*/ 40822 w 2334125"/>
              <a:gd name="connsiteY178" fmla="*/ 1905000 h 3143250"/>
              <a:gd name="connsiteX179" fmla="*/ 68036 w 2334125"/>
              <a:gd name="connsiteY179" fmla="*/ 1864179 h 3143250"/>
              <a:gd name="connsiteX180" fmla="*/ 81643 w 2334125"/>
              <a:gd name="connsiteY180" fmla="*/ 1843768 h 3143250"/>
              <a:gd name="connsiteX181" fmla="*/ 88447 w 2334125"/>
              <a:gd name="connsiteY181" fmla="*/ 1823358 h 3143250"/>
              <a:gd name="connsiteX182" fmla="*/ 122465 w 2334125"/>
              <a:gd name="connsiteY182" fmla="*/ 1789340 h 3143250"/>
              <a:gd name="connsiteX183" fmla="*/ 129268 w 2334125"/>
              <a:gd name="connsiteY183" fmla="*/ 1768929 h 3143250"/>
              <a:gd name="connsiteX184" fmla="*/ 149679 w 2334125"/>
              <a:gd name="connsiteY184" fmla="*/ 1762125 h 3143250"/>
              <a:gd name="connsiteX185" fmla="*/ 204107 w 2334125"/>
              <a:gd name="connsiteY185" fmla="*/ 1741715 h 3143250"/>
              <a:gd name="connsiteX186" fmla="*/ 244929 w 2334125"/>
              <a:gd name="connsiteY186" fmla="*/ 1728108 h 3143250"/>
              <a:gd name="connsiteX187" fmla="*/ 292554 w 2334125"/>
              <a:gd name="connsiteY187" fmla="*/ 1714500 h 3143250"/>
              <a:gd name="connsiteX188" fmla="*/ 346982 w 2334125"/>
              <a:gd name="connsiteY188" fmla="*/ 1728108 h 3143250"/>
              <a:gd name="connsiteX189" fmla="*/ 360590 w 2334125"/>
              <a:gd name="connsiteY189" fmla="*/ 1741715 h 3143250"/>
              <a:gd name="connsiteX190" fmla="*/ 462643 w 2334125"/>
              <a:gd name="connsiteY190" fmla="*/ 1748518 h 3143250"/>
              <a:gd name="connsiteX191" fmla="*/ 483054 w 2334125"/>
              <a:gd name="connsiteY191" fmla="*/ 1755322 h 3143250"/>
              <a:gd name="connsiteX192" fmla="*/ 523875 w 2334125"/>
              <a:gd name="connsiteY192" fmla="*/ 1775733 h 3143250"/>
              <a:gd name="connsiteX193" fmla="*/ 517072 w 2334125"/>
              <a:gd name="connsiteY193" fmla="*/ 1748518 h 3143250"/>
              <a:gd name="connsiteX194" fmla="*/ 496661 w 2334125"/>
              <a:gd name="connsiteY194" fmla="*/ 1741715 h 3143250"/>
              <a:gd name="connsiteX195" fmla="*/ 421822 w 2334125"/>
              <a:gd name="connsiteY195" fmla="*/ 1721304 h 3143250"/>
              <a:gd name="connsiteX196" fmla="*/ 367393 w 2334125"/>
              <a:gd name="connsiteY196" fmla="*/ 1687286 h 3143250"/>
              <a:gd name="connsiteX197" fmla="*/ 360590 w 2334125"/>
              <a:gd name="connsiteY197" fmla="*/ 1666875 h 3143250"/>
              <a:gd name="connsiteX198" fmla="*/ 346982 w 2334125"/>
              <a:gd name="connsiteY198" fmla="*/ 1653268 h 3143250"/>
              <a:gd name="connsiteX199" fmla="*/ 306161 w 2334125"/>
              <a:gd name="connsiteY199" fmla="*/ 1632858 h 3143250"/>
              <a:gd name="connsiteX200" fmla="*/ 292554 w 2334125"/>
              <a:gd name="connsiteY200" fmla="*/ 1619250 h 3143250"/>
              <a:gd name="connsiteX201" fmla="*/ 272143 w 2334125"/>
              <a:gd name="connsiteY201" fmla="*/ 1605643 h 3143250"/>
              <a:gd name="connsiteX202" fmla="*/ 265340 w 2334125"/>
              <a:gd name="connsiteY202" fmla="*/ 1585233 h 3143250"/>
              <a:gd name="connsiteX203" fmla="*/ 251732 w 2334125"/>
              <a:gd name="connsiteY203" fmla="*/ 1571625 h 3143250"/>
              <a:gd name="connsiteX204" fmla="*/ 224518 w 2334125"/>
              <a:gd name="connsiteY204" fmla="*/ 1530804 h 3143250"/>
              <a:gd name="connsiteX205" fmla="*/ 217715 w 2334125"/>
              <a:gd name="connsiteY205" fmla="*/ 1449161 h 3143250"/>
              <a:gd name="connsiteX206" fmla="*/ 238125 w 2334125"/>
              <a:gd name="connsiteY206" fmla="*/ 1442358 h 3143250"/>
              <a:gd name="connsiteX207" fmla="*/ 292554 w 2334125"/>
              <a:gd name="connsiteY207" fmla="*/ 1428750 h 3143250"/>
              <a:gd name="connsiteX208" fmla="*/ 340179 w 2334125"/>
              <a:gd name="connsiteY208" fmla="*/ 1367518 h 3143250"/>
              <a:gd name="connsiteX209" fmla="*/ 346982 w 2334125"/>
              <a:gd name="connsiteY209" fmla="*/ 1347108 h 3143250"/>
              <a:gd name="connsiteX210" fmla="*/ 387804 w 2334125"/>
              <a:gd name="connsiteY210" fmla="*/ 1367518 h 3143250"/>
              <a:gd name="connsiteX211" fmla="*/ 401411 w 2334125"/>
              <a:gd name="connsiteY211" fmla="*/ 1347108 h 3143250"/>
              <a:gd name="connsiteX212" fmla="*/ 340179 w 2334125"/>
              <a:gd name="connsiteY212" fmla="*/ 1360715 h 3143250"/>
              <a:gd name="connsiteX213" fmla="*/ 299357 w 2334125"/>
              <a:gd name="connsiteY213" fmla="*/ 1347108 h 3143250"/>
              <a:gd name="connsiteX214" fmla="*/ 265340 w 2334125"/>
              <a:gd name="connsiteY214" fmla="*/ 1319893 h 3143250"/>
              <a:gd name="connsiteX215" fmla="*/ 272143 w 2334125"/>
              <a:gd name="connsiteY215" fmla="*/ 1347108 h 3143250"/>
              <a:gd name="connsiteX216" fmla="*/ 251732 w 2334125"/>
              <a:gd name="connsiteY216" fmla="*/ 1340304 h 3143250"/>
              <a:gd name="connsiteX217" fmla="*/ 244929 w 2334125"/>
              <a:gd name="connsiteY217" fmla="*/ 1319893 h 3143250"/>
              <a:gd name="connsiteX218" fmla="*/ 251732 w 2334125"/>
              <a:gd name="connsiteY218" fmla="*/ 1251858 h 3143250"/>
              <a:gd name="connsiteX219" fmla="*/ 278947 w 2334125"/>
              <a:gd name="connsiteY219" fmla="*/ 1156608 h 3143250"/>
              <a:gd name="connsiteX220" fmla="*/ 285750 w 2334125"/>
              <a:gd name="connsiteY220" fmla="*/ 1136197 h 3143250"/>
              <a:gd name="connsiteX221" fmla="*/ 306161 w 2334125"/>
              <a:gd name="connsiteY221" fmla="*/ 1095375 h 3143250"/>
              <a:gd name="connsiteX222" fmla="*/ 326572 w 2334125"/>
              <a:gd name="connsiteY222" fmla="*/ 1081768 h 3143250"/>
              <a:gd name="connsiteX223" fmla="*/ 340179 w 2334125"/>
              <a:gd name="connsiteY223" fmla="*/ 1061358 h 3143250"/>
              <a:gd name="connsiteX224" fmla="*/ 367393 w 2334125"/>
              <a:gd name="connsiteY224" fmla="*/ 1027340 h 3143250"/>
              <a:gd name="connsiteX225" fmla="*/ 387804 w 2334125"/>
              <a:gd name="connsiteY225" fmla="*/ 986518 h 3143250"/>
              <a:gd name="connsiteX226" fmla="*/ 394607 w 2334125"/>
              <a:gd name="connsiteY226" fmla="*/ 966108 h 3143250"/>
              <a:gd name="connsiteX227" fmla="*/ 381000 w 2334125"/>
              <a:gd name="connsiteY227" fmla="*/ 952500 h 3143250"/>
              <a:gd name="connsiteX228" fmla="*/ 367393 w 2334125"/>
              <a:gd name="connsiteY228" fmla="*/ 932090 h 3143250"/>
              <a:gd name="connsiteX229" fmla="*/ 415018 w 2334125"/>
              <a:gd name="connsiteY229" fmla="*/ 918483 h 3143250"/>
              <a:gd name="connsiteX230" fmla="*/ 421822 w 2334125"/>
              <a:gd name="connsiteY230" fmla="*/ 898072 h 3143250"/>
              <a:gd name="connsiteX231" fmla="*/ 401411 w 2334125"/>
              <a:gd name="connsiteY231" fmla="*/ 857250 h 3143250"/>
              <a:gd name="connsiteX232" fmla="*/ 415018 w 2334125"/>
              <a:gd name="connsiteY232" fmla="*/ 816429 h 3143250"/>
              <a:gd name="connsiteX233" fmla="*/ 421822 w 2334125"/>
              <a:gd name="connsiteY233" fmla="*/ 796018 h 3143250"/>
              <a:gd name="connsiteX234" fmla="*/ 462643 w 2334125"/>
              <a:gd name="connsiteY234" fmla="*/ 768804 h 3143250"/>
              <a:gd name="connsiteX235" fmla="*/ 483054 w 2334125"/>
              <a:gd name="connsiteY235" fmla="*/ 755197 h 3143250"/>
              <a:gd name="connsiteX236" fmla="*/ 503465 w 2334125"/>
              <a:gd name="connsiteY236" fmla="*/ 741590 h 3143250"/>
              <a:gd name="connsiteX237" fmla="*/ 578304 w 2334125"/>
              <a:gd name="connsiteY237" fmla="*/ 734786 h 3143250"/>
              <a:gd name="connsiteX238" fmla="*/ 619125 w 2334125"/>
              <a:gd name="connsiteY238" fmla="*/ 700768 h 3143250"/>
              <a:gd name="connsiteX239" fmla="*/ 639536 w 2334125"/>
              <a:gd name="connsiteY239" fmla="*/ 687161 h 3143250"/>
              <a:gd name="connsiteX240" fmla="*/ 659947 w 2334125"/>
              <a:gd name="connsiteY240" fmla="*/ 666750 h 3143250"/>
              <a:gd name="connsiteX241" fmla="*/ 687161 w 2334125"/>
              <a:gd name="connsiteY241" fmla="*/ 653143 h 3143250"/>
              <a:gd name="connsiteX242" fmla="*/ 707572 w 2334125"/>
              <a:gd name="connsiteY242" fmla="*/ 639536 h 3143250"/>
              <a:gd name="connsiteX243" fmla="*/ 721179 w 2334125"/>
              <a:gd name="connsiteY243" fmla="*/ 619125 h 3143250"/>
              <a:gd name="connsiteX244" fmla="*/ 748393 w 2334125"/>
              <a:gd name="connsiteY244" fmla="*/ 585108 h 3143250"/>
              <a:gd name="connsiteX245" fmla="*/ 762000 w 2334125"/>
              <a:gd name="connsiteY245" fmla="*/ 496661 h 3143250"/>
              <a:gd name="connsiteX246" fmla="*/ 775607 w 2334125"/>
              <a:gd name="connsiteY246" fmla="*/ 455840 h 3143250"/>
              <a:gd name="connsiteX247" fmla="*/ 809625 w 2334125"/>
              <a:gd name="connsiteY247" fmla="*/ 428625 h 3143250"/>
              <a:gd name="connsiteX248" fmla="*/ 830036 w 2334125"/>
              <a:gd name="connsiteY248" fmla="*/ 421822 h 3143250"/>
              <a:gd name="connsiteX249" fmla="*/ 870857 w 2334125"/>
              <a:gd name="connsiteY249" fmla="*/ 381000 h 3143250"/>
              <a:gd name="connsiteX250" fmla="*/ 884465 w 2334125"/>
              <a:gd name="connsiteY250" fmla="*/ 367393 h 3143250"/>
              <a:gd name="connsiteX251" fmla="*/ 911679 w 2334125"/>
              <a:gd name="connsiteY251" fmla="*/ 326572 h 3143250"/>
              <a:gd name="connsiteX252" fmla="*/ 918482 w 2334125"/>
              <a:gd name="connsiteY252" fmla="*/ 306161 h 3143250"/>
              <a:gd name="connsiteX253" fmla="*/ 932090 w 2334125"/>
              <a:gd name="connsiteY253" fmla="*/ 285750 h 3143250"/>
              <a:gd name="connsiteX254" fmla="*/ 918482 w 2334125"/>
              <a:gd name="connsiteY254" fmla="*/ 170090 h 3143250"/>
              <a:gd name="connsiteX255" fmla="*/ 904875 w 2334125"/>
              <a:gd name="connsiteY255" fmla="*/ 149679 h 3143250"/>
              <a:gd name="connsiteX256" fmla="*/ 898072 w 2334125"/>
              <a:gd name="connsiteY256" fmla="*/ 129268 h 3143250"/>
              <a:gd name="connsiteX257" fmla="*/ 877661 w 2334125"/>
              <a:gd name="connsiteY257" fmla="*/ 115661 h 3143250"/>
              <a:gd name="connsiteX258" fmla="*/ 864054 w 2334125"/>
              <a:gd name="connsiteY258" fmla="*/ 74840 h 3143250"/>
              <a:gd name="connsiteX259" fmla="*/ 870857 w 2334125"/>
              <a:gd name="connsiteY259" fmla="*/ 47625 h 3143250"/>
              <a:gd name="connsiteX260" fmla="*/ 884465 w 2334125"/>
              <a:gd name="connsiteY260" fmla="*/ 0 h 3143250"/>
              <a:gd name="connsiteX261" fmla="*/ 932090 w 2334125"/>
              <a:gd name="connsiteY261" fmla="*/ 13608 h 3143250"/>
              <a:gd name="connsiteX262" fmla="*/ 972911 w 2334125"/>
              <a:gd name="connsiteY262" fmla="*/ 34018 h 3143250"/>
              <a:gd name="connsiteX263" fmla="*/ 993322 w 2334125"/>
              <a:gd name="connsiteY263" fmla="*/ 54429 h 3143250"/>
              <a:gd name="connsiteX264" fmla="*/ 1034143 w 2334125"/>
              <a:gd name="connsiteY264" fmla="*/ 47625 h 3143250"/>
              <a:gd name="connsiteX265" fmla="*/ 1061357 w 2334125"/>
              <a:gd name="connsiteY265" fmla="*/ 40822 h 3143250"/>
              <a:gd name="connsiteX266" fmla="*/ 1102179 w 2334125"/>
              <a:gd name="connsiteY266" fmla="*/ 34018 h 3143250"/>
              <a:gd name="connsiteX267" fmla="*/ 1149804 w 2334125"/>
              <a:gd name="connsiteY267" fmla="*/ 20411 h 3143250"/>
              <a:gd name="connsiteX268" fmla="*/ 1156607 w 2334125"/>
              <a:gd name="connsiteY268" fmla="*/ 40822 h 3143250"/>
              <a:gd name="connsiteX269" fmla="*/ 1149804 w 2334125"/>
              <a:gd name="connsiteY269" fmla="*/ 88447 h 3143250"/>
              <a:gd name="connsiteX270" fmla="*/ 1108982 w 2334125"/>
              <a:gd name="connsiteY270" fmla="*/ 142875 h 3143250"/>
              <a:gd name="connsiteX271" fmla="*/ 1115786 w 2334125"/>
              <a:gd name="connsiteY271" fmla="*/ 204108 h 3143250"/>
              <a:gd name="connsiteX272" fmla="*/ 1122590 w 2334125"/>
              <a:gd name="connsiteY272" fmla="*/ 210911 h 3143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  <a:cxn ang="0">
                <a:pos x="connsiteX124" y="connsiteY124"/>
              </a:cxn>
              <a:cxn ang="0">
                <a:pos x="connsiteX125" y="connsiteY125"/>
              </a:cxn>
              <a:cxn ang="0">
                <a:pos x="connsiteX126" y="connsiteY126"/>
              </a:cxn>
              <a:cxn ang="0">
                <a:pos x="connsiteX127" y="connsiteY127"/>
              </a:cxn>
              <a:cxn ang="0">
                <a:pos x="connsiteX128" y="connsiteY128"/>
              </a:cxn>
              <a:cxn ang="0">
                <a:pos x="connsiteX129" y="connsiteY129"/>
              </a:cxn>
              <a:cxn ang="0">
                <a:pos x="connsiteX130" y="connsiteY130"/>
              </a:cxn>
              <a:cxn ang="0">
                <a:pos x="connsiteX131" y="connsiteY131"/>
              </a:cxn>
              <a:cxn ang="0">
                <a:pos x="connsiteX132" y="connsiteY132"/>
              </a:cxn>
              <a:cxn ang="0">
                <a:pos x="connsiteX133" y="connsiteY133"/>
              </a:cxn>
              <a:cxn ang="0">
                <a:pos x="connsiteX134" y="connsiteY134"/>
              </a:cxn>
              <a:cxn ang="0">
                <a:pos x="connsiteX135" y="connsiteY135"/>
              </a:cxn>
              <a:cxn ang="0">
                <a:pos x="connsiteX136" y="connsiteY136"/>
              </a:cxn>
              <a:cxn ang="0">
                <a:pos x="connsiteX137" y="connsiteY137"/>
              </a:cxn>
              <a:cxn ang="0">
                <a:pos x="connsiteX138" y="connsiteY138"/>
              </a:cxn>
              <a:cxn ang="0">
                <a:pos x="connsiteX139" y="connsiteY139"/>
              </a:cxn>
              <a:cxn ang="0">
                <a:pos x="connsiteX140" y="connsiteY140"/>
              </a:cxn>
              <a:cxn ang="0">
                <a:pos x="connsiteX141" y="connsiteY141"/>
              </a:cxn>
              <a:cxn ang="0">
                <a:pos x="connsiteX142" y="connsiteY142"/>
              </a:cxn>
              <a:cxn ang="0">
                <a:pos x="connsiteX143" y="connsiteY143"/>
              </a:cxn>
              <a:cxn ang="0">
                <a:pos x="connsiteX144" y="connsiteY144"/>
              </a:cxn>
              <a:cxn ang="0">
                <a:pos x="connsiteX145" y="connsiteY145"/>
              </a:cxn>
              <a:cxn ang="0">
                <a:pos x="connsiteX146" y="connsiteY146"/>
              </a:cxn>
              <a:cxn ang="0">
                <a:pos x="connsiteX147" y="connsiteY147"/>
              </a:cxn>
              <a:cxn ang="0">
                <a:pos x="connsiteX148" y="connsiteY148"/>
              </a:cxn>
              <a:cxn ang="0">
                <a:pos x="connsiteX149" y="connsiteY149"/>
              </a:cxn>
              <a:cxn ang="0">
                <a:pos x="connsiteX150" y="connsiteY150"/>
              </a:cxn>
              <a:cxn ang="0">
                <a:pos x="connsiteX151" y="connsiteY151"/>
              </a:cxn>
              <a:cxn ang="0">
                <a:pos x="connsiteX152" y="connsiteY152"/>
              </a:cxn>
              <a:cxn ang="0">
                <a:pos x="connsiteX153" y="connsiteY153"/>
              </a:cxn>
              <a:cxn ang="0">
                <a:pos x="connsiteX154" y="connsiteY154"/>
              </a:cxn>
              <a:cxn ang="0">
                <a:pos x="connsiteX155" y="connsiteY155"/>
              </a:cxn>
              <a:cxn ang="0">
                <a:pos x="connsiteX156" y="connsiteY156"/>
              </a:cxn>
              <a:cxn ang="0">
                <a:pos x="connsiteX157" y="connsiteY157"/>
              </a:cxn>
              <a:cxn ang="0">
                <a:pos x="connsiteX158" y="connsiteY158"/>
              </a:cxn>
              <a:cxn ang="0">
                <a:pos x="connsiteX159" y="connsiteY159"/>
              </a:cxn>
              <a:cxn ang="0">
                <a:pos x="connsiteX160" y="connsiteY160"/>
              </a:cxn>
              <a:cxn ang="0">
                <a:pos x="connsiteX161" y="connsiteY161"/>
              </a:cxn>
              <a:cxn ang="0">
                <a:pos x="connsiteX162" y="connsiteY162"/>
              </a:cxn>
              <a:cxn ang="0">
                <a:pos x="connsiteX163" y="connsiteY163"/>
              </a:cxn>
              <a:cxn ang="0">
                <a:pos x="connsiteX164" y="connsiteY164"/>
              </a:cxn>
              <a:cxn ang="0">
                <a:pos x="connsiteX165" y="connsiteY165"/>
              </a:cxn>
              <a:cxn ang="0">
                <a:pos x="connsiteX166" y="connsiteY166"/>
              </a:cxn>
              <a:cxn ang="0">
                <a:pos x="connsiteX167" y="connsiteY167"/>
              </a:cxn>
              <a:cxn ang="0">
                <a:pos x="connsiteX168" y="connsiteY168"/>
              </a:cxn>
              <a:cxn ang="0">
                <a:pos x="connsiteX169" y="connsiteY169"/>
              </a:cxn>
              <a:cxn ang="0">
                <a:pos x="connsiteX170" y="connsiteY170"/>
              </a:cxn>
              <a:cxn ang="0">
                <a:pos x="connsiteX171" y="connsiteY171"/>
              </a:cxn>
              <a:cxn ang="0">
                <a:pos x="connsiteX172" y="connsiteY172"/>
              </a:cxn>
              <a:cxn ang="0">
                <a:pos x="connsiteX173" y="connsiteY173"/>
              </a:cxn>
              <a:cxn ang="0">
                <a:pos x="connsiteX174" y="connsiteY174"/>
              </a:cxn>
              <a:cxn ang="0">
                <a:pos x="connsiteX175" y="connsiteY175"/>
              </a:cxn>
              <a:cxn ang="0">
                <a:pos x="connsiteX176" y="connsiteY176"/>
              </a:cxn>
              <a:cxn ang="0">
                <a:pos x="connsiteX177" y="connsiteY177"/>
              </a:cxn>
              <a:cxn ang="0">
                <a:pos x="connsiteX178" y="connsiteY178"/>
              </a:cxn>
              <a:cxn ang="0">
                <a:pos x="connsiteX179" y="connsiteY179"/>
              </a:cxn>
              <a:cxn ang="0">
                <a:pos x="connsiteX180" y="connsiteY180"/>
              </a:cxn>
              <a:cxn ang="0">
                <a:pos x="connsiteX181" y="connsiteY181"/>
              </a:cxn>
              <a:cxn ang="0">
                <a:pos x="connsiteX182" y="connsiteY182"/>
              </a:cxn>
              <a:cxn ang="0">
                <a:pos x="connsiteX183" y="connsiteY183"/>
              </a:cxn>
              <a:cxn ang="0">
                <a:pos x="connsiteX184" y="connsiteY184"/>
              </a:cxn>
              <a:cxn ang="0">
                <a:pos x="connsiteX185" y="connsiteY185"/>
              </a:cxn>
              <a:cxn ang="0">
                <a:pos x="connsiteX186" y="connsiteY186"/>
              </a:cxn>
              <a:cxn ang="0">
                <a:pos x="connsiteX187" y="connsiteY187"/>
              </a:cxn>
              <a:cxn ang="0">
                <a:pos x="connsiteX188" y="connsiteY188"/>
              </a:cxn>
              <a:cxn ang="0">
                <a:pos x="connsiteX189" y="connsiteY189"/>
              </a:cxn>
              <a:cxn ang="0">
                <a:pos x="connsiteX190" y="connsiteY190"/>
              </a:cxn>
              <a:cxn ang="0">
                <a:pos x="connsiteX191" y="connsiteY191"/>
              </a:cxn>
              <a:cxn ang="0">
                <a:pos x="connsiteX192" y="connsiteY192"/>
              </a:cxn>
              <a:cxn ang="0">
                <a:pos x="connsiteX193" y="connsiteY193"/>
              </a:cxn>
              <a:cxn ang="0">
                <a:pos x="connsiteX194" y="connsiteY194"/>
              </a:cxn>
              <a:cxn ang="0">
                <a:pos x="connsiteX195" y="connsiteY195"/>
              </a:cxn>
              <a:cxn ang="0">
                <a:pos x="connsiteX196" y="connsiteY196"/>
              </a:cxn>
              <a:cxn ang="0">
                <a:pos x="connsiteX197" y="connsiteY197"/>
              </a:cxn>
              <a:cxn ang="0">
                <a:pos x="connsiteX198" y="connsiteY198"/>
              </a:cxn>
              <a:cxn ang="0">
                <a:pos x="connsiteX199" y="connsiteY199"/>
              </a:cxn>
              <a:cxn ang="0">
                <a:pos x="connsiteX200" y="connsiteY200"/>
              </a:cxn>
              <a:cxn ang="0">
                <a:pos x="connsiteX201" y="connsiteY201"/>
              </a:cxn>
              <a:cxn ang="0">
                <a:pos x="connsiteX202" y="connsiteY202"/>
              </a:cxn>
              <a:cxn ang="0">
                <a:pos x="connsiteX203" y="connsiteY203"/>
              </a:cxn>
              <a:cxn ang="0">
                <a:pos x="connsiteX204" y="connsiteY204"/>
              </a:cxn>
              <a:cxn ang="0">
                <a:pos x="connsiteX205" y="connsiteY205"/>
              </a:cxn>
              <a:cxn ang="0">
                <a:pos x="connsiteX206" y="connsiteY206"/>
              </a:cxn>
              <a:cxn ang="0">
                <a:pos x="connsiteX207" y="connsiteY207"/>
              </a:cxn>
              <a:cxn ang="0">
                <a:pos x="connsiteX208" y="connsiteY208"/>
              </a:cxn>
              <a:cxn ang="0">
                <a:pos x="connsiteX209" y="connsiteY209"/>
              </a:cxn>
              <a:cxn ang="0">
                <a:pos x="connsiteX210" y="connsiteY210"/>
              </a:cxn>
              <a:cxn ang="0">
                <a:pos x="connsiteX211" y="connsiteY211"/>
              </a:cxn>
              <a:cxn ang="0">
                <a:pos x="connsiteX212" y="connsiteY212"/>
              </a:cxn>
              <a:cxn ang="0">
                <a:pos x="connsiteX213" y="connsiteY213"/>
              </a:cxn>
              <a:cxn ang="0">
                <a:pos x="connsiteX214" y="connsiteY214"/>
              </a:cxn>
              <a:cxn ang="0">
                <a:pos x="connsiteX215" y="connsiteY215"/>
              </a:cxn>
              <a:cxn ang="0">
                <a:pos x="connsiteX216" y="connsiteY216"/>
              </a:cxn>
              <a:cxn ang="0">
                <a:pos x="connsiteX217" y="connsiteY217"/>
              </a:cxn>
              <a:cxn ang="0">
                <a:pos x="connsiteX218" y="connsiteY218"/>
              </a:cxn>
              <a:cxn ang="0">
                <a:pos x="connsiteX219" y="connsiteY219"/>
              </a:cxn>
              <a:cxn ang="0">
                <a:pos x="connsiteX220" y="connsiteY220"/>
              </a:cxn>
              <a:cxn ang="0">
                <a:pos x="connsiteX221" y="connsiteY221"/>
              </a:cxn>
              <a:cxn ang="0">
                <a:pos x="connsiteX222" y="connsiteY222"/>
              </a:cxn>
              <a:cxn ang="0">
                <a:pos x="connsiteX223" y="connsiteY223"/>
              </a:cxn>
              <a:cxn ang="0">
                <a:pos x="connsiteX224" y="connsiteY224"/>
              </a:cxn>
              <a:cxn ang="0">
                <a:pos x="connsiteX225" y="connsiteY225"/>
              </a:cxn>
              <a:cxn ang="0">
                <a:pos x="connsiteX226" y="connsiteY226"/>
              </a:cxn>
              <a:cxn ang="0">
                <a:pos x="connsiteX227" y="connsiteY227"/>
              </a:cxn>
              <a:cxn ang="0">
                <a:pos x="connsiteX228" y="connsiteY228"/>
              </a:cxn>
              <a:cxn ang="0">
                <a:pos x="connsiteX229" y="connsiteY229"/>
              </a:cxn>
              <a:cxn ang="0">
                <a:pos x="connsiteX230" y="connsiteY230"/>
              </a:cxn>
              <a:cxn ang="0">
                <a:pos x="connsiteX231" y="connsiteY231"/>
              </a:cxn>
              <a:cxn ang="0">
                <a:pos x="connsiteX232" y="connsiteY232"/>
              </a:cxn>
              <a:cxn ang="0">
                <a:pos x="connsiteX233" y="connsiteY233"/>
              </a:cxn>
              <a:cxn ang="0">
                <a:pos x="connsiteX234" y="connsiteY234"/>
              </a:cxn>
              <a:cxn ang="0">
                <a:pos x="connsiteX235" y="connsiteY235"/>
              </a:cxn>
              <a:cxn ang="0">
                <a:pos x="connsiteX236" y="connsiteY236"/>
              </a:cxn>
              <a:cxn ang="0">
                <a:pos x="connsiteX237" y="connsiteY237"/>
              </a:cxn>
              <a:cxn ang="0">
                <a:pos x="connsiteX238" y="connsiteY238"/>
              </a:cxn>
              <a:cxn ang="0">
                <a:pos x="connsiteX239" y="connsiteY239"/>
              </a:cxn>
              <a:cxn ang="0">
                <a:pos x="connsiteX240" y="connsiteY240"/>
              </a:cxn>
              <a:cxn ang="0">
                <a:pos x="connsiteX241" y="connsiteY241"/>
              </a:cxn>
              <a:cxn ang="0">
                <a:pos x="connsiteX242" y="connsiteY242"/>
              </a:cxn>
              <a:cxn ang="0">
                <a:pos x="connsiteX243" y="connsiteY243"/>
              </a:cxn>
              <a:cxn ang="0">
                <a:pos x="connsiteX244" y="connsiteY244"/>
              </a:cxn>
              <a:cxn ang="0">
                <a:pos x="connsiteX245" y="connsiteY245"/>
              </a:cxn>
              <a:cxn ang="0">
                <a:pos x="connsiteX246" y="connsiteY246"/>
              </a:cxn>
              <a:cxn ang="0">
                <a:pos x="connsiteX247" y="connsiteY247"/>
              </a:cxn>
              <a:cxn ang="0">
                <a:pos x="connsiteX248" y="connsiteY248"/>
              </a:cxn>
              <a:cxn ang="0">
                <a:pos x="connsiteX249" y="connsiteY249"/>
              </a:cxn>
              <a:cxn ang="0">
                <a:pos x="connsiteX250" y="connsiteY250"/>
              </a:cxn>
              <a:cxn ang="0">
                <a:pos x="connsiteX251" y="connsiteY251"/>
              </a:cxn>
              <a:cxn ang="0">
                <a:pos x="connsiteX252" y="connsiteY252"/>
              </a:cxn>
              <a:cxn ang="0">
                <a:pos x="connsiteX253" y="connsiteY253"/>
              </a:cxn>
              <a:cxn ang="0">
                <a:pos x="connsiteX254" y="connsiteY254"/>
              </a:cxn>
              <a:cxn ang="0">
                <a:pos x="connsiteX255" y="connsiteY255"/>
              </a:cxn>
              <a:cxn ang="0">
                <a:pos x="connsiteX256" y="connsiteY256"/>
              </a:cxn>
              <a:cxn ang="0">
                <a:pos x="connsiteX257" y="connsiteY257"/>
              </a:cxn>
              <a:cxn ang="0">
                <a:pos x="connsiteX258" y="connsiteY258"/>
              </a:cxn>
              <a:cxn ang="0">
                <a:pos x="connsiteX259" y="connsiteY259"/>
              </a:cxn>
              <a:cxn ang="0">
                <a:pos x="connsiteX260" y="connsiteY260"/>
              </a:cxn>
              <a:cxn ang="0">
                <a:pos x="connsiteX261" y="connsiteY261"/>
              </a:cxn>
              <a:cxn ang="0">
                <a:pos x="connsiteX262" y="connsiteY262"/>
              </a:cxn>
              <a:cxn ang="0">
                <a:pos x="connsiteX263" y="connsiteY263"/>
              </a:cxn>
              <a:cxn ang="0">
                <a:pos x="connsiteX264" y="connsiteY264"/>
              </a:cxn>
              <a:cxn ang="0">
                <a:pos x="connsiteX265" y="connsiteY265"/>
              </a:cxn>
              <a:cxn ang="0">
                <a:pos x="connsiteX266" y="connsiteY266"/>
              </a:cxn>
              <a:cxn ang="0">
                <a:pos x="connsiteX267" y="connsiteY267"/>
              </a:cxn>
              <a:cxn ang="0">
                <a:pos x="connsiteX268" y="connsiteY268"/>
              </a:cxn>
              <a:cxn ang="0">
                <a:pos x="connsiteX269" y="connsiteY269"/>
              </a:cxn>
              <a:cxn ang="0">
                <a:pos x="connsiteX270" y="connsiteY270"/>
              </a:cxn>
              <a:cxn ang="0">
                <a:pos x="connsiteX271" y="connsiteY271"/>
              </a:cxn>
              <a:cxn ang="0">
                <a:pos x="connsiteX272" y="connsiteY272"/>
              </a:cxn>
            </a:cxnLst>
            <a:rect l="l" t="t" r="r" b="b"/>
            <a:pathLst>
              <a:path w="2334125" h="3143250">
                <a:moveTo>
                  <a:pt x="1122590" y="210911"/>
                </a:moveTo>
                <a:cubicBezTo>
                  <a:pt x="1127126" y="217714"/>
                  <a:pt x="1134394" y="234889"/>
                  <a:pt x="1143000" y="244929"/>
                </a:cubicBezTo>
                <a:cubicBezTo>
                  <a:pt x="1157622" y="261989"/>
                  <a:pt x="1165964" y="256411"/>
                  <a:pt x="1183822" y="265340"/>
                </a:cubicBezTo>
                <a:cubicBezTo>
                  <a:pt x="1200985" y="273922"/>
                  <a:pt x="1205184" y="279899"/>
                  <a:pt x="1217840" y="292554"/>
                </a:cubicBezTo>
                <a:cubicBezTo>
                  <a:pt x="1235981" y="346983"/>
                  <a:pt x="1208769" y="283483"/>
                  <a:pt x="1245054" y="319768"/>
                </a:cubicBezTo>
                <a:cubicBezTo>
                  <a:pt x="1250125" y="324839"/>
                  <a:pt x="1248167" y="334029"/>
                  <a:pt x="1251857" y="340179"/>
                </a:cubicBezTo>
                <a:cubicBezTo>
                  <a:pt x="1255157" y="345679"/>
                  <a:pt x="1261616" y="348654"/>
                  <a:pt x="1265465" y="353786"/>
                </a:cubicBezTo>
                <a:cubicBezTo>
                  <a:pt x="1275277" y="366869"/>
                  <a:pt x="1279072" y="385537"/>
                  <a:pt x="1292679" y="394608"/>
                </a:cubicBezTo>
                <a:cubicBezTo>
                  <a:pt x="1339467" y="425800"/>
                  <a:pt x="1317985" y="416651"/>
                  <a:pt x="1353911" y="428625"/>
                </a:cubicBezTo>
                <a:cubicBezTo>
                  <a:pt x="1358447" y="433161"/>
                  <a:pt x="1362018" y="438933"/>
                  <a:pt x="1367518" y="442233"/>
                </a:cubicBezTo>
                <a:cubicBezTo>
                  <a:pt x="1410299" y="467902"/>
                  <a:pt x="1366329" y="413829"/>
                  <a:pt x="1428750" y="476250"/>
                </a:cubicBezTo>
                <a:cubicBezTo>
                  <a:pt x="1437822" y="485322"/>
                  <a:pt x="1445290" y="496349"/>
                  <a:pt x="1455965" y="503465"/>
                </a:cubicBezTo>
                <a:lnTo>
                  <a:pt x="1496786" y="530679"/>
                </a:lnTo>
                <a:cubicBezTo>
                  <a:pt x="1501322" y="537483"/>
                  <a:pt x="1504239" y="545705"/>
                  <a:pt x="1510393" y="551090"/>
                </a:cubicBezTo>
                <a:cubicBezTo>
                  <a:pt x="1522701" y="561859"/>
                  <a:pt x="1551215" y="578304"/>
                  <a:pt x="1551215" y="578304"/>
                </a:cubicBezTo>
                <a:cubicBezTo>
                  <a:pt x="1555751" y="585108"/>
                  <a:pt x="1559040" y="592933"/>
                  <a:pt x="1564822" y="598715"/>
                </a:cubicBezTo>
                <a:cubicBezTo>
                  <a:pt x="1570604" y="604497"/>
                  <a:pt x="1580124" y="605937"/>
                  <a:pt x="1585232" y="612322"/>
                </a:cubicBezTo>
                <a:cubicBezTo>
                  <a:pt x="1629490" y="667645"/>
                  <a:pt x="1548304" y="595805"/>
                  <a:pt x="1605643" y="653143"/>
                </a:cubicBezTo>
                <a:cubicBezTo>
                  <a:pt x="1628295" y="675795"/>
                  <a:pt x="1621565" y="659720"/>
                  <a:pt x="1646465" y="673554"/>
                </a:cubicBezTo>
                <a:cubicBezTo>
                  <a:pt x="1660761" y="681496"/>
                  <a:pt x="1673679" y="691697"/>
                  <a:pt x="1687286" y="700768"/>
                </a:cubicBezTo>
                <a:cubicBezTo>
                  <a:pt x="1694090" y="705304"/>
                  <a:pt x="1699940" y="711789"/>
                  <a:pt x="1707697" y="714375"/>
                </a:cubicBezTo>
                <a:lnTo>
                  <a:pt x="1728107" y="721179"/>
                </a:lnTo>
                <a:cubicBezTo>
                  <a:pt x="1732643" y="725715"/>
                  <a:pt x="1736583" y="730937"/>
                  <a:pt x="1741715" y="734786"/>
                </a:cubicBezTo>
                <a:cubicBezTo>
                  <a:pt x="1754798" y="744598"/>
                  <a:pt x="1770973" y="750436"/>
                  <a:pt x="1782536" y="762000"/>
                </a:cubicBezTo>
                <a:cubicBezTo>
                  <a:pt x="1801925" y="781390"/>
                  <a:pt x="1790806" y="772050"/>
                  <a:pt x="1816554" y="789215"/>
                </a:cubicBezTo>
                <a:cubicBezTo>
                  <a:pt x="1821090" y="796018"/>
                  <a:pt x="1830161" y="801448"/>
                  <a:pt x="1830161" y="809625"/>
                </a:cubicBezTo>
                <a:cubicBezTo>
                  <a:pt x="1830161" y="816040"/>
                  <a:pt x="1820561" y="818224"/>
                  <a:pt x="1816554" y="823233"/>
                </a:cubicBezTo>
                <a:cubicBezTo>
                  <a:pt x="1811446" y="829618"/>
                  <a:pt x="1807483" y="836840"/>
                  <a:pt x="1802947" y="843643"/>
                </a:cubicBezTo>
                <a:cubicBezTo>
                  <a:pt x="1800679" y="911679"/>
                  <a:pt x="1801796" y="979912"/>
                  <a:pt x="1796143" y="1047750"/>
                </a:cubicBezTo>
                <a:cubicBezTo>
                  <a:pt x="1794952" y="1062044"/>
                  <a:pt x="1790492" y="1076638"/>
                  <a:pt x="1782536" y="1088572"/>
                </a:cubicBezTo>
                <a:cubicBezTo>
                  <a:pt x="1778000" y="1095376"/>
                  <a:pt x="1774711" y="1103201"/>
                  <a:pt x="1768929" y="1108983"/>
                </a:cubicBezTo>
                <a:cubicBezTo>
                  <a:pt x="1763147" y="1114765"/>
                  <a:pt x="1754800" y="1117355"/>
                  <a:pt x="1748518" y="1122590"/>
                </a:cubicBezTo>
                <a:cubicBezTo>
                  <a:pt x="1741126" y="1128749"/>
                  <a:pt x="1735498" y="1136840"/>
                  <a:pt x="1728107" y="1143000"/>
                </a:cubicBezTo>
                <a:cubicBezTo>
                  <a:pt x="1710519" y="1157657"/>
                  <a:pt x="1707746" y="1156592"/>
                  <a:pt x="1687286" y="1163411"/>
                </a:cubicBezTo>
                <a:cubicBezTo>
                  <a:pt x="1641128" y="1194183"/>
                  <a:pt x="1658029" y="1179061"/>
                  <a:pt x="1632857" y="1204233"/>
                </a:cubicBezTo>
                <a:cubicBezTo>
                  <a:pt x="1639661" y="1206501"/>
                  <a:pt x="1646853" y="1207829"/>
                  <a:pt x="1653268" y="1211036"/>
                </a:cubicBezTo>
                <a:cubicBezTo>
                  <a:pt x="1706032" y="1237417"/>
                  <a:pt x="1642779" y="1214343"/>
                  <a:pt x="1694090" y="1231447"/>
                </a:cubicBezTo>
                <a:lnTo>
                  <a:pt x="1721304" y="1272268"/>
                </a:lnTo>
                <a:cubicBezTo>
                  <a:pt x="1725840" y="1279072"/>
                  <a:pt x="1729129" y="1286897"/>
                  <a:pt x="1734911" y="1292679"/>
                </a:cubicBezTo>
                <a:lnTo>
                  <a:pt x="1775732" y="1333500"/>
                </a:lnTo>
                <a:cubicBezTo>
                  <a:pt x="1780268" y="1338036"/>
                  <a:pt x="1785782" y="1341771"/>
                  <a:pt x="1789340" y="1347108"/>
                </a:cubicBezTo>
                <a:cubicBezTo>
                  <a:pt x="1793876" y="1353911"/>
                  <a:pt x="1795475" y="1364197"/>
                  <a:pt x="1802947" y="1367518"/>
                </a:cubicBezTo>
                <a:cubicBezTo>
                  <a:pt x="1817601" y="1374031"/>
                  <a:pt x="1834780" y="1371535"/>
                  <a:pt x="1850572" y="1374322"/>
                </a:cubicBezTo>
                <a:cubicBezTo>
                  <a:pt x="1914382" y="1385583"/>
                  <a:pt x="1900157" y="1381779"/>
                  <a:pt x="1939018" y="1394733"/>
                </a:cubicBezTo>
                <a:cubicBezTo>
                  <a:pt x="1962346" y="1429724"/>
                  <a:pt x="1940636" y="1402830"/>
                  <a:pt x="1973036" y="1428750"/>
                </a:cubicBezTo>
                <a:cubicBezTo>
                  <a:pt x="1999720" y="1450098"/>
                  <a:pt x="1971606" y="1437346"/>
                  <a:pt x="2007054" y="1449161"/>
                </a:cubicBezTo>
                <a:cubicBezTo>
                  <a:pt x="2020661" y="1458232"/>
                  <a:pt x="2038804" y="1462768"/>
                  <a:pt x="2047875" y="1476375"/>
                </a:cubicBezTo>
                <a:cubicBezTo>
                  <a:pt x="2066018" y="1503590"/>
                  <a:pt x="2054678" y="1492250"/>
                  <a:pt x="2081893" y="1510393"/>
                </a:cubicBezTo>
                <a:cubicBezTo>
                  <a:pt x="2084161" y="1517197"/>
                  <a:pt x="2082861" y="1526636"/>
                  <a:pt x="2088697" y="1530804"/>
                </a:cubicBezTo>
                <a:cubicBezTo>
                  <a:pt x="2100368" y="1539141"/>
                  <a:pt x="2129518" y="1544411"/>
                  <a:pt x="2129518" y="1544411"/>
                </a:cubicBezTo>
                <a:cubicBezTo>
                  <a:pt x="2136322" y="1548947"/>
                  <a:pt x="2142615" y="1554361"/>
                  <a:pt x="2149929" y="1558018"/>
                </a:cubicBezTo>
                <a:cubicBezTo>
                  <a:pt x="2156344" y="1561225"/>
                  <a:pt x="2164373" y="1560844"/>
                  <a:pt x="2170340" y="1564822"/>
                </a:cubicBezTo>
                <a:cubicBezTo>
                  <a:pt x="2178346" y="1570159"/>
                  <a:pt x="2183359" y="1579073"/>
                  <a:pt x="2190750" y="1585233"/>
                </a:cubicBezTo>
                <a:cubicBezTo>
                  <a:pt x="2208335" y="1599887"/>
                  <a:pt x="2211116" y="1598825"/>
                  <a:pt x="2231572" y="1605643"/>
                </a:cubicBezTo>
                <a:cubicBezTo>
                  <a:pt x="2238375" y="1610179"/>
                  <a:pt x="2245597" y="1614142"/>
                  <a:pt x="2251982" y="1619250"/>
                </a:cubicBezTo>
                <a:cubicBezTo>
                  <a:pt x="2256991" y="1623257"/>
                  <a:pt x="2259852" y="1629989"/>
                  <a:pt x="2265590" y="1632858"/>
                </a:cubicBezTo>
                <a:cubicBezTo>
                  <a:pt x="2273953" y="1637040"/>
                  <a:pt x="2283733" y="1637393"/>
                  <a:pt x="2292804" y="1639661"/>
                </a:cubicBezTo>
                <a:cubicBezTo>
                  <a:pt x="2299608" y="1644197"/>
                  <a:pt x="2305901" y="1649611"/>
                  <a:pt x="2313215" y="1653268"/>
                </a:cubicBezTo>
                <a:cubicBezTo>
                  <a:pt x="2319629" y="1656475"/>
                  <a:pt x="2331886" y="1653115"/>
                  <a:pt x="2333625" y="1660072"/>
                </a:cubicBezTo>
                <a:cubicBezTo>
                  <a:pt x="2338359" y="1679011"/>
                  <a:pt x="2308200" y="1684422"/>
                  <a:pt x="2299607" y="1687286"/>
                </a:cubicBezTo>
                <a:cubicBezTo>
                  <a:pt x="2292804" y="1691822"/>
                  <a:pt x="2286510" y="1697236"/>
                  <a:pt x="2279197" y="1700893"/>
                </a:cubicBezTo>
                <a:cubicBezTo>
                  <a:pt x="2272782" y="1704100"/>
                  <a:pt x="2264386" y="1703217"/>
                  <a:pt x="2258786" y="1707697"/>
                </a:cubicBezTo>
                <a:cubicBezTo>
                  <a:pt x="2252401" y="1712805"/>
                  <a:pt x="2251333" y="1722723"/>
                  <a:pt x="2245179" y="1728108"/>
                </a:cubicBezTo>
                <a:cubicBezTo>
                  <a:pt x="2232871" y="1738877"/>
                  <a:pt x="2215921" y="1743758"/>
                  <a:pt x="2204357" y="1755322"/>
                </a:cubicBezTo>
                <a:cubicBezTo>
                  <a:pt x="2197554" y="1762126"/>
                  <a:pt x="2190107" y="1768341"/>
                  <a:pt x="2183947" y="1775733"/>
                </a:cubicBezTo>
                <a:cubicBezTo>
                  <a:pt x="2178712" y="1782015"/>
                  <a:pt x="2176494" y="1790759"/>
                  <a:pt x="2170340" y="1796143"/>
                </a:cubicBezTo>
                <a:cubicBezTo>
                  <a:pt x="2158032" y="1806912"/>
                  <a:pt x="2143125" y="1814286"/>
                  <a:pt x="2129518" y="1823358"/>
                </a:cubicBezTo>
                <a:cubicBezTo>
                  <a:pt x="2103141" y="1840942"/>
                  <a:pt x="2116863" y="1834380"/>
                  <a:pt x="2088697" y="1843768"/>
                </a:cubicBezTo>
                <a:cubicBezTo>
                  <a:pt x="2084161" y="1850572"/>
                  <a:pt x="2080198" y="1857794"/>
                  <a:pt x="2075090" y="1864179"/>
                </a:cubicBezTo>
                <a:cubicBezTo>
                  <a:pt x="2064012" y="1878026"/>
                  <a:pt x="2056224" y="1881291"/>
                  <a:pt x="2041072" y="1891393"/>
                </a:cubicBezTo>
                <a:cubicBezTo>
                  <a:pt x="2047875" y="1895929"/>
                  <a:pt x="2057148" y="1898066"/>
                  <a:pt x="2061482" y="1905000"/>
                </a:cubicBezTo>
                <a:cubicBezTo>
                  <a:pt x="2069084" y="1917163"/>
                  <a:pt x="2070554" y="1932215"/>
                  <a:pt x="2075090" y="1945822"/>
                </a:cubicBezTo>
                <a:cubicBezTo>
                  <a:pt x="2077358" y="1952626"/>
                  <a:pt x="2077915" y="1960266"/>
                  <a:pt x="2081893" y="1966233"/>
                </a:cubicBezTo>
                <a:cubicBezTo>
                  <a:pt x="2120885" y="2024719"/>
                  <a:pt x="2074139" y="1950723"/>
                  <a:pt x="2102304" y="2007054"/>
                </a:cubicBezTo>
                <a:cubicBezTo>
                  <a:pt x="2105961" y="2014368"/>
                  <a:pt x="2112254" y="2020151"/>
                  <a:pt x="2115911" y="2027465"/>
                </a:cubicBezTo>
                <a:cubicBezTo>
                  <a:pt x="2133575" y="2062793"/>
                  <a:pt x="2109745" y="2034904"/>
                  <a:pt x="2136322" y="2061483"/>
                </a:cubicBezTo>
                <a:cubicBezTo>
                  <a:pt x="2138590" y="2079626"/>
                  <a:pt x="2139294" y="2098033"/>
                  <a:pt x="2143125" y="2115911"/>
                </a:cubicBezTo>
                <a:cubicBezTo>
                  <a:pt x="2146130" y="2129936"/>
                  <a:pt x="2152196" y="2143126"/>
                  <a:pt x="2156732" y="2156733"/>
                </a:cubicBezTo>
                <a:lnTo>
                  <a:pt x="2190750" y="2258786"/>
                </a:lnTo>
                <a:lnTo>
                  <a:pt x="2211161" y="2320018"/>
                </a:lnTo>
                <a:cubicBezTo>
                  <a:pt x="2213429" y="2326822"/>
                  <a:pt x="2213987" y="2334462"/>
                  <a:pt x="2217965" y="2340429"/>
                </a:cubicBezTo>
                <a:lnTo>
                  <a:pt x="2231572" y="2360840"/>
                </a:lnTo>
                <a:cubicBezTo>
                  <a:pt x="2248670" y="2412137"/>
                  <a:pt x="2225607" y="2348910"/>
                  <a:pt x="2251982" y="2401661"/>
                </a:cubicBezTo>
                <a:cubicBezTo>
                  <a:pt x="2280150" y="2457998"/>
                  <a:pt x="2233398" y="2383988"/>
                  <a:pt x="2272393" y="2442483"/>
                </a:cubicBezTo>
                <a:cubicBezTo>
                  <a:pt x="2267857" y="2449286"/>
                  <a:pt x="2262107" y="2455421"/>
                  <a:pt x="2258786" y="2462893"/>
                </a:cubicBezTo>
                <a:cubicBezTo>
                  <a:pt x="2252961" y="2476000"/>
                  <a:pt x="2258786" y="2499180"/>
                  <a:pt x="2245179" y="2503715"/>
                </a:cubicBezTo>
                <a:lnTo>
                  <a:pt x="2224768" y="2510518"/>
                </a:lnTo>
                <a:cubicBezTo>
                  <a:pt x="2220232" y="2517322"/>
                  <a:pt x="2217546" y="2525821"/>
                  <a:pt x="2211161" y="2530929"/>
                </a:cubicBezTo>
                <a:cubicBezTo>
                  <a:pt x="2204186" y="2536509"/>
                  <a:pt x="2158429" y="2544197"/>
                  <a:pt x="2156732" y="2544536"/>
                </a:cubicBezTo>
                <a:cubicBezTo>
                  <a:pt x="2146284" y="2560209"/>
                  <a:pt x="2144623" y="2571750"/>
                  <a:pt x="2122715" y="2571750"/>
                </a:cubicBezTo>
                <a:cubicBezTo>
                  <a:pt x="2115543" y="2571750"/>
                  <a:pt x="2109108" y="2567215"/>
                  <a:pt x="2102304" y="2564947"/>
                </a:cubicBezTo>
                <a:cubicBezTo>
                  <a:pt x="2088773" y="2555927"/>
                  <a:pt x="2078382" y="2541243"/>
                  <a:pt x="2061482" y="2558143"/>
                </a:cubicBezTo>
                <a:cubicBezTo>
                  <a:pt x="2056411" y="2563214"/>
                  <a:pt x="2056947" y="2571750"/>
                  <a:pt x="2054679" y="2578554"/>
                </a:cubicBezTo>
                <a:cubicBezTo>
                  <a:pt x="2043340" y="2576286"/>
                  <a:pt x="2031489" y="2575810"/>
                  <a:pt x="2020661" y="2571750"/>
                </a:cubicBezTo>
                <a:cubicBezTo>
                  <a:pt x="2013005" y="2568879"/>
                  <a:pt x="2008316" y="2559487"/>
                  <a:pt x="2000250" y="2558143"/>
                </a:cubicBezTo>
                <a:cubicBezTo>
                  <a:pt x="1993176" y="2556964"/>
                  <a:pt x="1986643" y="2562679"/>
                  <a:pt x="1979840" y="2564947"/>
                </a:cubicBezTo>
                <a:cubicBezTo>
                  <a:pt x="1977572" y="2571751"/>
                  <a:pt x="1977516" y="2579758"/>
                  <a:pt x="1973036" y="2585358"/>
                </a:cubicBezTo>
                <a:cubicBezTo>
                  <a:pt x="1963444" y="2597348"/>
                  <a:pt x="1945661" y="2601286"/>
                  <a:pt x="1932215" y="2605768"/>
                </a:cubicBezTo>
                <a:cubicBezTo>
                  <a:pt x="1927679" y="2610304"/>
                  <a:pt x="1923739" y="2615526"/>
                  <a:pt x="1918607" y="2619375"/>
                </a:cubicBezTo>
                <a:cubicBezTo>
                  <a:pt x="1905524" y="2629187"/>
                  <a:pt x="1877786" y="2646590"/>
                  <a:pt x="1877786" y="2646590"/>
                </a:cubicBezTo>
                <a:cubicBezTo>
                  <a:pt x="1873250" y="2660197"/>
                  <a:pt x="1876113" y="2695367"/>
                  <a:pt x="1864179" y="2687411"/>
                </a:cubicBezTo>
                <a:lnTo>
                  <a:pt x="1823357" y="2660197"/>
                </a:lnTo>
                <a:cubicBezTo>
                  <a:pt x="1807675" y="2662811"/>
                  <a:pt x="1778875" y="2665429"/>
                  <a:pt x="1762125" y="2673804"/>
                </a:cubicBezTo>
                <a:cubicBezTo>
                  <a:pt x="1709369" y="2700182"/>
                  <a:pt x="1772609" y="2677113"/>
                  <a:pt x="1721304" y="2694215"/>
                </a:cubicBezTo>
                <a:cubicBezTo>
                  <a:pt x="1719036" y="2701018"/>
                  <a:pt x="1718190" y="2708476"/>
                  <a:pt x="1714500" y="2714625"/>
                </a:cubicBezTo>
                <a:cubicBezTo>
                  <a:pt x="1708035" y="2725399"/>
                  <a:pt x="1689756" y="2735658"/>
                  <a:pt x="1680482" y="2741840"/>
                </a:cubicBezTo>
                <a:cubicBezTo>
                  <a:pt x="1666875" y="2737304"/>
                  <a:pt x="1653268" y="2723698"/>
                  <a:pt x="1639661" y="2728233"/>
                </a:cubicBezTo>
                <a:cubicBezTo>
                  <a:pt x="1608279" y="2738693"/>
                  <a:pt x="1626282" y="2733629"/>
                  <a:pt x="1585232" y="2741840"/>
                </a:cubicBezTo>
                <a:cubicBezTo>
                  <a:pt x="1580696" y="2748643"/>
                  <a:pt x="1579217" y="2759213"/>
                  <a:pt x="1571625" y="2762250"/>
                </a:cubicBezTo>
                <a:cubicBezTo>
                  <a:pt x="1559009" y="2767297"/>
                  <a:pt x="1543871" y="2748104"/>
                  <a:pt x="1537607" y="2741840"/>
                </a:cubicBezTo>
                <a:cubicBezTo>
                  <a:pt x="1530804" y="2744108"/>
                  <a:pt x="1518936" y="2741686"/>
                  <a:pt x="1517197" y="2748643"/>
                </a:cubicBezTo>
                <a:cubicBezTo>
                  <a:pt x="1514052" y="2761223"/>
                  <a:pt x="1533973" y="2799902"/>
                  <a:pt x="1517197" y="2816679"/>
                </a:cubicBezTo>
                <a:cubicBezTo>
                  <a:pt x="1512126" y="2821750"/>
                  <a:pt x="1503201" y="2820276"/>
                  <a:pt x="1496786" y="2823483"/>
                </a:cubicBezTo>
                <a:cubicBezTo>
                  <a:pt x="1489472" y="2827140"/>
                  <a:pt x="1483179" y="2832554"/>
                  <a:pt x="1476375" y="2837090"/>
                </a:cubicBezTo>
                <a:cubicBezTo>
                  <a:pt x="1471839" y="2843893"/>
                  <a:pt x="1466089" y="2850028"/>
                  <a:pt x="1462768" y="2857500"/>
                </a:cubicBezTo>
                <a:cubicBezTo>
                  <a:pt x="1456943" y="2870607"/>
                  <a:pt x="1449161" y="2898322"/>
                  <a:pt x="1449161" y="2898322"/>
                </a:cubicBezTo>
                <a:cubicBezTo>
                  <a:pt x="1440090" y="2896054"/>
                  <a:pt x="1430541" y="2895201"/>
                  <a:pt x="1421947" y="2891518"/>
                </a:cubicBezTo>
                <a:cubicBezTo>
                  <a:pt x="1414431" y="2888297"/>
                  <a:pt x="1408850" y="2881568"/>
                  <a:pt x="1401536" y="2877911"/>
                </a:cubicBezTo>
                <a:cubicBezTo>
                  <a:pt x="1395121" y="2874704"/>
                  <a:pt x="1387929" y="2873376"/>
                  <a:pt x="1381125" y="2871108"/>
                </a:cubicBezTo>
                <a:cubicBezTo>
                  <a:pt x="1374322" y="2873376"/>
                  <a:pt x="1361729" y="2870812"/>
                  <a:pt x="1360715" y="2877911"/>
                </a:cubicBezTo>
                <a:cubicBezTo>
                  <a:pt x="1358687" y="2892110"/>
                  <a:pt x="1374322" y="2918733"/>
                  <a:pt x="1374322" y="2918733"/>
                </a:cubicBezTo>
                <a:cubicBezTo>
                  <a:pt x="1358406" y="2998305"/>
                  <a:pt x="1380051" y="2922792"/>
                  <a:pt x="1353911" y="2966358"/>
                </a:cubicBezTo>
                <a:cubicBezTo>
                  <a:pt x="1350221" y="2972507"/>
                  <a:pt x="1352178" y="2981697"/>
                  <a:pt x="1347107" y="2986768"/>
                </a:cubicBezTo>
                <a:cubicBezTo>
                  <a:pt x="1335543" y="2998332"/>
                  <a:pt x="1319893" y="3004911"/>
                  <a:pt x="1306286" y="3013983"/>
                </a:cubicBezTo>
                <a:lnTo>
                  <a:pt x="1285875" y="3027590"/>
                </a:lnTo>
                <a:cubicBezTo>
                  <a:pt x="1276950" y="3040977"/>
                  <a:pt x="1271585" y="3051915"/>
                  <a:pt x="1258661" y="3061608"/>
                </a:cubicBezTo>
                <a:cubicBezTo>
                  <a:pt x="1245578" y="3071420"/>
                  <a:pt x="1229404" y="3077259"/>
                  <a:pt x="1217840" y="3088822"/>
                </a:cubicBezTo>
                <a:cubicBezTo>
                  <a:pt x="1205184" y="3101477"/>
                  <a:pt x="1200985" y="3107454"/>
                  <a:pt x="1183822" y="3116036"/>
                </a:cubicBezTo>
                <a:cubicBezTo>
                  <a:pt x="1177407" y="3119243"/>
                  <a:pt x="1169826" y="3119633"/>
                  <a:pt x="1163411" y="3122840"/>
                </a:cubicBezTo>
                <a:cubicBezTo>
                  <a:pt x="1110660" y="3149215"/>
                  <a:pt x="1173887" y="3126152"/>
                  <a:pt x="1122590" y="3143250"/>
                </a:cubicBezTo>
                <a:cubicBezTo>
                  <a:pt x="1099911" y="3140982"/>
                  <a:pt x="1076955" y="3140647"/>
                  <a:pt x="1054554" y="3136447"/>
                </a:cubicBezTo>
                <a:cubicBezTo>
                  <a:pt x="1040456" y="3133804"/>
                  <a:pt x="1027647" y="3126319"/>
                  <a:pt x="1013732" y="3122840"/>
                </a:cubicBezTo>
                <a:lnTo>
                  <a:pt x="986518" y="3116036"/>
                </a:lnTo>
                <a:cubicBezTo>
                  <a:pt x="979714" y="3111500"/>
                  <a:pt x="971889" y="3108211"/>
                  <a:pt x="966107" y="3102429"/>
                </a:cubicBezTo>
                <a:cubicBezTo>
                  <a:pt x="920747" y="3057069"/>
                  <a:pt x="986520" y="3104698"/>
                  <a:pt x="932090" y="3068411"/>
                </a:cubicBezTo>
                <a:cubicBezTo>
                  <a:pt x="929822" y="3061607"/>
                  <a:pt x="926842" y="3055001"/>
                  <a:pt x="925286" y="3048000"/>
                </a:cubicBezTo>
                <a:cubicBezTo>
                  <a:pt x="922293" y="3034534"/>
                  <a:pt x="920433" y="3020835"/>
                  <a:pt x="918482" y="3007179"/>
                </a:cubicBezTo>
                <a:cubicBezTo>
                  <a:pt x="905100" y="2913505"/>
                  <a:pt x="917790" y="2986997"/>
                  <a:pt x="904875" y="2864304"/>
                </a:cubicBezTo>
                <a:cubicBezTo>
                  <a:pt x="903431" y="2850585"/>
                  <a:pt x="900340" y="2837090"/>
                  <a:pt x="898072" y="2823483"/>
                </a:cubicBezTo>
                <a:cubicBezTo>
                  <a:pt x="904083" y="2757360"/>
                  <a:pt x="910891" y="2728568"/>
                  <a:pt x="898072" y="2660197"/>
                </a:cubicBezTo>
                <a:cubicBezTo>
                  <a:pt x="896565" y="2652160"/>
                  <a:pt x="890850" y="2644894"/>
                  <a:pt x="884465" y="2639786"/>
                </a:cubicBezTo>
                <a:cubicBezTo>
                  <a:pt x="878865" y="2635306"/>
                  <a:pt x="870858" y="2635251"/>
                  <a:pt x="864054" y="2632983"/>
                </a:cubicBezTo>
                <a:lnTo>
                  <a:pt x="850447" y="2592161"/>
                </a:lnTo>
                <a:lnTo>
                  <a:pt x="843643" y="2571750"/>
                </a:lnTo>
                <a:cubicBezTo>
                  <a:pt x="845911" y="2546804"/>
                  <a:pt x="850447" y="2521960"/>
                  <a:pt x="850447" y="2496911"/>
                </a:cubicBezTo>
                <a:cubicBezTo>
                  <a:pt x="850447" y="2452554"/>
                  <a:pt x="844113" y="2474156"/>
                  <a:pt x="830036" y="2442483"/>
                </a:cubicBezTo>
                <a:cubicBezTo>
                  <a:pt x="824211" y="2429376"/>
                  <a:pt x="820965" y="2415268"/>
                  <a:pt x="816429" y="2401661"/>
                </a:cubicBezTo>
                <a:lnTo>
                  <a:pt x="809625" y="2381250"/>
                </a:lnTo>
                <a:cubicBezTo>
                  <a:pt x="807357" y="2374447"/>
                  <a:pt x="806800" y="2366807"/>
                  <a:pt x="802822" y="2360840"/>
                </a:cubicBezTo>
                <a:lnTo>
                  <a:pt x="775607" y="2320018"/>
                </a:lnTo>
                <a:cubicBezTo>
                  <a:pt x="771071" y="2313215"/>
                  <a:pt x="767782" y="2305390"/>
                  <a:pt x="762000" y="2299608"/>
                </a:cubicBezTo>
                <a:lnTo>
                  <a:pt x="748393" y="2286000"/>
                </a:lnTo>
                <a:cubicBezTo>
                  <a:pt x="732200" y="2237422"/>
                  <a:pt x="746720" y="2253135"/>
                  <a:pt x="714375" y="2231572"/>
                </a:cubicBezTo>
                <a:cubicBezTo>
                  <a:pt x="700768" y="2236108"/>
                  <a:pt x="681510" y="2233245"/>
                  <a:pt x="673554" y="2245179"/>
                </a:cubicBezTo>
                <a:cubicBezTo>
                  <a:pt x="669018" y="2251983"/>
                  <a:pt x="666332" y="2260482"/>
                  <a:pt x="659947" y="2265590"/>
                </a:cubicBezTo>
                <a:cubicBezTo>
                  <a:pt x="654347" y="2270070"/>
                  <a:pt x="646128" y="2269568"/>
                  <a:pt x="639536" y="2272393"/>
                </a:cubicBezTo>
                <a:cubicBezTo>
                  <a:pt x="630214" y="2276388"/>
                  <a:pt x="621818" y="2282439"/>
                  <a:pt x="612322" y="2286000"/>
                </a:cubicBezTo>
                <a:cubicBezTo>
                  <a:pt x="603567" y="2289283"/>
                  <a:pt x="594098" y="2290235"/>
                  <a:pt x="585107" y="2292804"/>
                </a:cubicBezTo>
                <a:cubicBezTo>
                  <a:pt x="516823" y="2312315"/>
                  <a:pt x="622511" y="2285156"/>
                  <a:pt x="537482" y="2306411"/>
                </a:cubicBezTo>
                <a:cubicBezTo>
                  <a:pt x="519924" y="2303903"/>
                  <a:pt x="488449" y="2302305"/>
                  <a:pt x="469447" y="2292804"/>
                </a:cubicBezTo>
                <a:cubicBezTo>
                  <a:pt x="462133" y="2289147"/>
                  <a:pt x="456969" y="2281180"/>
                  <a:pt x="449036" y="2279197"/>
                </a:cubicBezTo>
                <a:cubicBezTo>
                  <a:pt x="429113" y="2274216"/>
                  <a:pt x="408215" y="2274661"/>
                  <a:pt x="387804" y="2272393"/>
                </a:cubicBezTo>
                <a:cubicBezTo>
                  <a:pt x="381000" y="2267857"/>
                  <a:pt x="374865" y="2262107"/>
                  <a:pt x="367393" y="2258786"/>
                </a:cubicBezTo>
                <a:cubicBezTo>
                  <a:pt x="323858" y="2239437"/>
                  <a:pt x="333980" y="2249673"/>
                  <a:pt x="292554" y="2238375"/>
                </a:cubicBezTo>
                <a:cubicBezTo>
                  <a:pt x="278716" y="2234601"/>
                  <a:pt x="265339" y="2229304"/>
                  <a:pt x="251732" y="2224768"/>
                </a:cubicBezTo>
                <a:lnTo>
                  <a:pt x="231322" y="2217965"/>
                </a:lnTo>
                <a:cubicBezTo>
                  <a:pt x="224518" y="2220233"/>
                  <a:pt x="215391" y="2219168"/>
                  <a:pt x="210911" y="2224768"/>
                </a:cubicBezTo>
                <a:cubicBezTo>
                  <a:pt x="205069" y="2232070"/>
                  <a:pt x="210719" y="2258595"/>
                  <a:pt x="204107" y="2251983"/>
                </a:cubicBezTo>
                <a:cubicBezTo>
                  <a:pt x="199571" y="2247447"/>
                  <a:pt x="194058" y="2243712"/>
                  <a:pt x="190500" y="2238375"/>
                </a:cubicBezTo>
                <a:cubicBezTo>
                  <a:pt x="185964" y="2231572"/>
                  <a:pt x="183827" y="2222299"/>
                  <a:pt x="176893" y="2217965"/>
                </a:cubicBezTo>
                <a:cubicBezTo>
                  <a:pt x="152875" y="2202954"/>
                  <a:pt x="114475" y="2202287"/>
                  <a:pt x="88447" y="2197554"/>
                </a:cubicBezTo>
                <a:cubicBezTo>
                  <a:pt x="79247" y="2195881"/>
                  <a:pt x="70304" y="2193018"/>
                  <a:pt x="61232" y="2190750"/>
                </a:cubicBezTo>
                <a:cubicBezTo>
                  <a:pt x="54429" y="2186214"/>
                  <a:pt x="45156" y="2184077"/>
                  <a:pt x="40822" y="2177143"/>
                </a:cubicBezTo>
                <a:cubicBezTo>
                  <a:pt x="33220" y="2164980"/>
                  <a:pt x="31751" y="2149929"/>
                  <a:pt x="27215" y="2136322"/>
                </a:cubicBezTo>
                <a:cubicBezTo>
                  <a:pt x="13974" y="2096600"/>
                  <a:pt x="25580" y="2134958"/>
                  <a:pt x="13607" y="2075090"/>
                </a:cubicBezTo>
                <a:cubicBezTo>
                  <a:pt x="9334" y="2053723"/>
                  <a:pt x="6487" y="2046925"/>
                  <a:pt x="0" y="2027465"/>
                </a:cubicBezTo>
                <a:cubicBezTo>
                  <a:pt x="15323" y="1935533"/>
                  <a:pt x="-5101" y="2023635"/>
                  <a:pt x="20411" y="1966233"/>
                </a:cubicBezTo>
                <a:cubicBezTo>
                  <a:pt x="26236" y="1953126"/>
                  <a:pt x="29482" y="1939018"/>
                  <a:pt x="34018" y="1925411"/>
                </a:cubicBezTo>
                <a:cubicBezTo>
                  <a:pt x="36286" y="1918607"/>
                  <a:pt x="36844" y="1910967"/>
                  <a:pt x="40822" y="1905000"/>
                </a:cubicBezTo>
                <a:lnTo>
                  <a:pt x="68036" y="1864179"/>
                </a:lnTo>
                <a:cubicBezTo>
                  <a:pt x="72572" y="1857375"/>
                  <a:pt x="79057" y="1851525"/>
                  <a:pt x="81643" y="1843768"/>
                </a:cubicBezTo>
                <a:cubicBezTo>
                  <a:pt x="83911" y="1836965"/>
                  <a:pt x="84144" y="1829095"/>
                  <a:pt x="88447" y="1823358"/>
                </a:cubicBezTo>
                <a:cubicBezTo>
                  <a:pt x="98069" y="1810529"/>
                  <a:pt x="122465" y="1789340"/>
                  <a:pt x="122465" y="1789340"/>
                </a:cubicBezTo>
                <a:cubicBezTo>
                  <a:pt x="124733" y="1782536"/>
                  <a:pt x="124197" y="1774000"/>
                  <a:pt x="129268" y="1768929"/>
                </a:cubicBezTo>
                <a:cubicBezTo>
                  <a:pt x="134339" y="1763858"/>
                  <a:pt x="143264" y="1765332"/>
                  <a:pt x="149679" y="1762125"/>
                </a:cubicBezTo>
                <a:cubicBezTo>
                  <a:pt x="211244" y="1731342"/>
                  <a:pt x="117479" y="1765340"/>
                  <a:pt x="204107" y="1741715"/>
                </a:cubicBezTo>
                <a:cubicBezTo>
                  <a:pt x="217945" y="1737941"/>
                  <a:pt x="231014" y="1731587"/>
                  <a:pt x="244929" y="1728108"/>
                </a:cubicBezTo>
                <a:cubicBezTo>
                  <a:pt x="279101" y="1719564"/>
                  <a:pt x="263272" y="1724261"/>
                  <a:pt x="292554" y="1714500"/>
                </a:cubicBezTo>
                <a:cubicBezTo>
                  <a:pt x="299873" y="1715964"/>
                  <a:pt x="336520" y="1721831"/>
                  <a:pt x="346982" y="1728108"/>
                </a:cubicBezTo>
                <a:cubicBezTo>
                  <a:pt x="352482" y="1731408"/>
                  <a:pt x="354273" y="1740600"/>
                  <a:pt x="360590" y="1741715"/>
                </a:cubicBezTo>
                <a:cubicBezTo>
                  <a:pt x="394164" y="1747640"/>
                  <a:pt x="428625" y="1746250"/>
                  <a:pt x="462643" y="1748518"/>
                </a:cubicBezTo>
                <a:cubicBezTo>
                  <a:pt x="469447" y="1750786"/>
                  <a:pt x="476639" y="1752115"/>
                  <a:pt x="483054" y="1755322"/>
                </a:cubicBezTo>
                <a:cubicBezTo>
                  <a:pt x="535813" y="1781701"/>
                  <a:pt x="472571" y="1758630"/>
                  <a:pt x="523875" y="1775733"/>
                </a:cubicBezTo>
                <a:cubicBezTo>
                  <a:pt x="521607" y="1766661"/>
                  <a:pt x="522913" y="1755820"/>
                  <a:pt x="517072" y="1748518"/>
                </a:cubicBezTo>
                <a:cubicBezTo>
                  <a:pt x="512592" y="1742918"/>
                  <a:pt x="503076" y="1744922"/>
                  <a:pt x="496661" y="1741715"/>
                </a:cubicBezTo>
                <a:cubicBezTo>
                  <a:pt x="445202" y="1715987"/>
                  <a:pt x="519772" y="1733549"/>
                  <a:pt x="421822" y="1721304"/>
                </a:cubicBezTo>
                <a:cubicBezTo>
                  <a:pt x="373243" y="1705111"/>
                  <a:pt x="388956" y="1719631"/>
                  <a:pt x="367393" y="1687286"/>
                </a:cubicBezTo>
                <a:cubicBezTo>
                  <a:pt x="365125" y="1680482"/>
                  <a:pt x="364280" y="1673025"/>
                  <a:pt x="360590" y="1666875"/>
                </a:cubicBezTo>
                <a:cubicBezTo>
                  <a:pt x="357290" y="1661375"/>
                  <a:pt x="351991" y="1657275"/>
                  <a:pt x="346982" y="1653268"/>
                </a:cubicBezTo>
                <a:cubicBezTo>
                  <a:pt x="328139" y="1638194"/>
                  <a:pt x="327721" y="1640044"/>
                  <a:pt x="306161" y="1632858"/>
                </a:cubicBezTo>
                <a:cubicBezTo>
                  <a:pt x="301625" y="1628322"/>
                  <a:pt x="297563" y="1623257"/>
                  <a:pt x="292554" y="1619250"/>
                </a:cubicBezTo>
                <a:cubicBezTo>
                  <a:pt x="286169" y="1614142"/>
                  <a:pt x="277251" y="1612028"/>
                  <a:pt x="272143" y="1605643"/>
                </a:cubicBezTo>
                <a:cubicBezTo>
                  <a:pt x="267663" y="1600043"/>
                  <a:pt x="269030" y="1591382"/>
                  <a:pt x="265340" y="1585233"/>
                </a:cubicBezTo>
                <a:cubicBezTo>
                  <a:pt x="262040" y="1579732"/>
                  <a:pt x="255581" y="1576757"/>
                  <a:pt x="251732" y="1571625"/>
                </a:cubicBezTo>
                <a:cubicBezTo>
                  <a:pt x="241920" y="1558542"/>
                  <a:pt x="224518" y="1530804"/>
                  <a:pt x="224518" y="1530804"/>
                </a:cubicBezTo>
                <a:cubicBezTo>
                  <a:pt x="215071" y="1502464"/>
                  <a:pt x="200356" y="1479540"/>
                  <a:pt x="217715" y="1449161"/>
                </a:cubicBezTo>
                <a:cubicBezTo>
                  <a:pt x="221273" y="1442935"/>
                  <a:pt x="231168" y="1444097"/>
                  <a:pt x="238125" y="1442358"/>
                </a:cubicBezTo>
                <a:lnTo>
                  <a:pt x="292554" y="1428750"/>
                </a:lnTo>
                <a:cubicBezTo>
                  <a:pt x="325105" y="1379923"/>
                  <a:pt x="308204" y="1399493"/>
                  <a:pt x="340179" y="1367518"/>
                </a:cubicBezTo>
                <a:cubicBezTo>
                  <a:pt x="342447" y="1360715"/>
                  <a:pt x="340568" y="1350315"/>
                  <a:pt x="346982" y="1347108"/>
                </a:cubicBezTo>
                <a:cubicBezTo>
                  <a:pt x="355031" y="1343084"/>
                  <a:pt x="384366" y="1365226"/>
                  <a:pt x="387804" y="1367518"/>
                </a:cubicBezTo>
                <a:cubicBezTo>
                  <a:pt x="392340" y="1360715"/>
                  <a:pt x="408724" y="1350765"/>
                  <a:pt x="401411" y="1347108"/>
                </a:cubicBezTo>
                <a:cubicBezTo>
                  <a:pt x="391831" y="1342318"/>
                  <a:pt x="353757" y="1356189"/>
                  <a:pt x="340179" y="1360715"/>
                </a:cubicBezTo>
                <a:cubicBezTo>
                  <a:pt x="326572" y="1356179"/>
                  <a:pt x="307313" y="1359042"/>
                  <a:pt x="299357" y="1347108"/>
                </a:cubicBezTo>
                <a:cubicBezTo>
                  <a:pt x="281772" y="1320730"/>
                  <a:pt x="293507" y="1329283"/>
                  <a:pt x="265340" y="1319893"/>
                </a:cubicBezTo>
                <a:cubicBezTo>
                  <a:pt x="267608" y="1328965"/>
                  <a:pt x="277330" y="1339328"/>
                  <a:pt x="272143" y="1347108"/>
                </a:cubicBezTo>
                <a:cubicBezTo>
                  <a:pt x="268165" y="1353075"/>
                  <a:pt x="256803" y="1345375"/>
                  <a:pt x="251732" y="1340304"/>
                </a:cubicBezTo>
                <a:cubicBezTo>
                  <a:pt x="246661" y="1335233"/>
                  <a:pt x="247197" y="1326697"/>
                  <a:pt x="244929" y="1319893"/>
                </a:cubicBezTo>
                <a:cubicBezTo>
                  <a:pt x="247197" y="1297215"/>
                  <a:pt x="247985" y="1274339"/>
                  <a:pt x="251732" y="1251858"/>
                </a:cubicBezTo>
                <a:cubicBezTo>
                  <a:pt x="257427" y="1217688"/>
                  <a:pt x="268163" y="1188961"/>
                  <a:pt x="278947" y="1156608"/>
                </a:cubicBezTo>
                <a:lnTo>
                  <a:pt x="285750" y="1136197"/>
                </a:lnTo>
                <a:cubicBezTo>
                  <a:pt x="291283" y="1119598"/>
                  <a:pt x="292974" y="1108562"/>
                  <a:pt x="306161" y="1095375"/>
                </a:cubicBezTo>
                <a:cubicBezTo>
                  <a:pt x="311943" y="1089593"/>
                  <a:pt x="319768" y="1086304"/>
                  <a:pt x="326572" y="1081768"/>
                </a:cubicBezTo>
                <a:cubicBezTo>
                  <a:pt x="331108" y="1074965"/>
                  <a:pt x="335071" y="1067743"/>
                  <a:pt x="340179" y="1061358"/>
                </a:cubicBezTo>
                <a:cubicBezTo>
                  <a:pt x="357051" y="1040267"/>
                  <a:pt x="353435" y="1055255"/>
                  <a:pt x="367393" y="1027340"/>
                </a:cubicBezTo>
                <a:cubicBezTo>
                  <a:pt x="395564" y="970999"/>
                  <a:pt x="348805" y="1045017"/>
                  <a:pt x="387804" y="986518"/>
                </a:cubicBezTo>
                <a:cubicBezTo>
                  <a:pt x="390072" y="979715"/>
                  <a:pt x="396013" y="973140"/>
                  <a:pt x="394607" y="966108"/>
                </a:cubicBezTo>
                <a:cubicBezTo>
                  <a:pt x="393349" y="959818"/>
                  <a:pt x="385007" y="957509"/>
                  <a:pt x="381000" y="952500"/>
                </a:cubicBezTo>
                <a:cubicBezTo>
                  <a:pt x="375892" y="946115"/>
                  <a:pt x="371929" y="938893"/>
                  <a:pt x="367393" y="932090"/>
                </a:cubicBezTo>
                <a:cubicBezTo>
                  <a:pt x="367626" y="932032"/>
                  <a:pt x="411766" y="921735"/>
                  <a:pt x="415018" y="918483"/>
                </a:cubicBezTo>
                <a:cubicBezTo>
                  <a:pt x="420089" y="913412"/>
                  <a:pt x="419554" y="904876"/>
                  <a:pt x="421822" y="898072"/>
                </a:cubicBezTo>
                <a:cubicBezTo>
                  <a:pt x="416472" y="890047"/>
                  <a:pt x="400070" y="869321"/>
                  <a:pt x="401411" y="857250"/>
                </a:cubicBezTo>
                <a:cubicBezTo>
                  <a:pt x="402995" y="842995"/>
                  <a:pt x="410482" y="830036"/>
                  <a:pt x="415018" y="816429"/>
                </a:cubicBezTo>
                <a:cubicBezTo>
                  <a:pt x="417286" y="809625"/>
                  <a:pt x="415855" y="799996"/>
                  <a:pt x="421822" y="796018"/>
                </a:cubicBezTo>
                <a:lnTo>
                  <a:pt x="462643" y="768804"/>
                </a:lnTo>
                <a:lnTo>
                  <a:pt x="483054" y="755197"/>
                </a:lnTo>
                <a:cubicBezTo>
                  <a:pt x="489858" y="750661"/>
                  <a:pt x="495322" y="742330"/>
                  <a:pt x="503465" y="741590"/>
                </a:cubicBezTo>
                <a:lnTo>
                  <a:pt x="578304" y="734786"/>
                </a:lnTo>
                <a:cubicBezTo>
                  <a:pt x="628981" y="701002"/>
                  <a:pt x="566740" y="744423"/>
                  <a:pt x="619125" y="700768"/>
                </a:cubicBezTo>
                <a:cubicBezTo>
                  <a:pt x="625407" y="695533"/>
                  <a:pt x="633254" y="692396"/>
                  <a:pt x="639536" y="687161"/>
                </a:cubicBezTo>
                <a:cubicBezTo>
                  <a:pt x="646928" y="681001"/>
                  <a:pt x="652117" y="672343"/>
                  <a:pt x="659947" y="666750"/>
                </a:cubicBezTo>
                <a:cubicBezTo>
                  <a:pt x="668200" y="660855"/>
                  <a:pt x="678355" y="658175"/>
                  <a:pt x="687161" y="653143"/>
                </a:cubicBezTo>
                <a:cubicBezTo>
                  <a:pt x="694261" y="649086"/>
                  <a:pt x="700768" y="644072"/>
                  <a:pt x="707572" y="639536"/>
                </a:cubicBezTo>
                <a:cubicBezTo>
                  <a:pt x="712108" y="632732"/>
                  <a:pt x="715397" y="624907"/>
                  <a:pt x="721179" y="619125"/>
                </a:cubicBezTo>
                <a:cubicBezTo>
                  <a:pt x="746920" y="593384"/>
                  <a:pt x="739563" y="620429"/>
                  <a:pt x="748393" y="585108"/>
                </a:cubicBezTo>
                <a:cubicBezTo>
                  <a:pt x="769253" y="501669"/>
                  <a:pt x="737209" y="612358"/>
                  <a:pt x="762000" y="496661"/>
                </a:cubicBezTo>
                <a:cubicBezTo>
                  <a:pt x="765005" y="482636"/>
                  <a:pt x="765465" y="465982"/>
                  <a:pt x="775607" y="455840"/>
                </a:cubicBezTo>
                <a:cubicBezTo>
                  <a:pt x="788261" y="443187"/>
                  <a:pt x="792464" y="437205"/>
                  <a:pt x="809625" y="428625"/>
                </a:cubicBezTo>
                <a:cubicBezTo>
                  <a:pt x="816039" y="425418"/>
                  <a:pt x="823232" y="424090"/>
                  <a:pt x="830036" y="421822"/>
                </a:cubicBezTo>
                <a:lnTo>
                  <a:pt x="870857" y="381000"/>
                </a:lnTo>
                <a:cubicBezTo>
                  <a:pt x="875393" y="376464"/>
                  <a:pt x="880907" y="372730"/>
                  <a:pt x="884465" y="367393"/>
                </a:cubicBezTo>
                <a:lnTo>
                  <a:pt x="911679" y="326572"/>
                </a:lnTo>
                <a:cubicBezTo>
                  <a:pt x="913947" y="319768"/>
                  <a:pt x="915275" y="312575"/>
                  <a:pt x="918482" y="306161"/>
                </a:cubicBezTo>
                <a:cubicBezTo>
                  <a:pt x="922139" y="298847"/>
                  <a:pt x="931610" y="293913"/>
                  <a:pt x="932090" y="285750"/>
                </a:cubicBezTo>
                <a:cubicBezTo>
                  <a:pt x="932770" y="274199"/>
                  <a:pt x="933552" y="200228"/>
                  <a:pt x="918482" y="170090"/>
                </a:cubicBezTo>
                <a:cubicBezTo>
                  <a:pt x="914825" y="162776"/>
                  <a:pt x="909411" y="156483"/>
                  <a:pt x="904875" y="149679"/>
                </a:cubicBezTo>
                <a:cubicBezTo>
                  <a:pt x="902607" y="142875"/>
                  <a:pt x="902552" y="134868"/>
                  <a:pt x="898072" y="129268"/>
                </a:cubicBezTo>
                <a:cubicBezTo>
                  <a:pt x="892964" y="122883"/>
                  <a:pt x="881995" y="122595"/>
                  <a:pt x="877661" y="115661"/>
                </a:cubicBezTo>
                <a:cubicBezTo>
                  <a:pt x="870059" y="103498"/>
                  <a:pt x="864054" y="74840"/>
                  <a:pt x="864054" y="74840"/>
                </a:cubicBezTo>
                <a:cubicBezTo>
                  <a:pt x="866322" y="65768"/>
                  <a:pt x="870857" y="56976"/>
                  <a:pt x="870857" y="47625"/>
                </a:cubicBezTo>
                <a:cubicBezTo>
                  <a:pt x="870857" y="-2931"/>
                  <a:pt x="846818" y="12550"/>
                  <a:pt x="884465" y="0"/>
                </a:cubicBezTo>
                <a:cubicBezTo>
                  <a:pt x="893185" y="2180"/>
                  <a:pt x="922329" y="8728"/>
                  <a:pt x="932090" y="13608"/>
                </a:cubicBezTo>
                <a:cubicBezTo>
                  <a:pt x="984838" y="39983"/>
                  <a:pt x="921614" y="16921"/>
                  <a:pt x="972911" y="34018"/>
                </a:cubicBezTo>
                <a:cubicBezTo>
                  <a:pt x="979715" y="40822"/>
                  <a:pt x="983929" y="52342"/>
                  <a:pt x="993322" y="54429"/>
                </a:cubicBezTo>
                <a:cubicBezTo>
                  <a:pt x="1006788" y="57421"/>
                  <a:pt x="1020616" y="50330"/>
                  <a:pt x="1034143" y="47625"/>
                </a:cubicBezTo>
                <a:cubicBezTo>
                  <a:pt x="1043312" y="45791"/>
                  <a:pt x="1052188" y="42656"/>
                  <a:pt x="1061357" y="40822"/>
                </a:cubicBezTo>
                <a:cubicBezTo>
                  <a:pt x="1074884" y="38117"/>
                  <a:pt x="1088652" y="36723"/>
                  <a:pt x="1102179" y="34018"/>
                </a:cubicBezTo>
                <a:cubicBezTo>
                  <a:pt x="1123542" y="29745"/>
                  <a:pt x="1130346" y="26897"/>
                  <a:pt x="1149804" y="20411"/>
                </a:cubicBezTo>
                <a:cubicBezTo>
                  <a:pt x="1152072" y="27215"/>
                  <a:pt x="1156607" y="33650"/>
                  <a:pt x="1156607" y="40822"/>
                </a:cubicBezTo>
                <a:cubicBezTo>
                  <a:pt x="1156607" y="56858"/>
                  <a:pt x="1155561" y="73480"/>
                  <a:pt x="1149804" y="88447"/>
                </a:cubicBezTo>
                <a:cubicBezTo>
                  <a:pt x="1140187" y="113452"/>
                  <a:pt x="1125856" y="126002"/>
                  <a:pt x="1108982" y="142875"/>
                </a:cubicBezTo>
                <a:cubicBezTo>
                  <a:pt x="1111250" y="163286"/>
                  <a:pt x="1112410" y="183851"/>
                  <a:pt x="1115786" y="204108"/>
                </a:cubicBezTo>
                <a:cubicBezTo>
                  <a:pt x="1120253" y="230911"/>
                  <a:pt x="1118054" y="204108"/>
                  <a:pt x="1122590" y="210911"/>
                </a:cubicBezTo>
                <a:close/>
              </a:path>
            </a:pathLst>
          </a:custGeom>
          <a:solidFill>
            <a:srgbClr val="737373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3" name="Riv">
            <a:hlinkClick xmlns:r="http://schemas.openxmlformats.org/officeDocument/2006/relationships" r:id="" tooltip="Rivere du Rempart"/>
          </xdr:cNvPr>
          <xdr:cNvSpPr/>
        </xdr:nvSpPr>
        <xdr:spPr>
          <a:xfrm>
            <a:off x="3278229" y="906688"/>
            <a:ext cx="1583859" cy="1714905"/>
          </a:xfrm>
          <a:custGeom>
            <a:avLst/>
            <a:gdLst>
              <a:gd name="connsiteX0" fmla="*/ 3822 w 2698492"/>
              <a:gd name="connsiteY0" fmla="*/ 537482 h 2762250"/>
              <a:gd name="connsiteX1" fmla="*/ 112679 w 2698492"/>
              <a:gd name="connsiteY1" fmla="*/ 537482 h 2762250"/>
              <a:gd name="connsiteX2" fmla="*/ 153500 w 2698492"/>
              <a:gd name="connsiteY2" fmla="*/ 551089 h 2762250"/>
              <a:gd name="connsiteX3" fmla="*/ 173911 w 2698492"/>
              <a:gd name="connsiteY3" fmla="*/ 557893 h 2762250"/>
              <a:gd name="connsiteX4" fmla="*/ 228340 w 2698492"/>
              <a:gd name="connsiteY4" fmla="*/ 530679 h 2762250"/>
              <a:gd name="connsiteX5" fmla="*/ 180715 w 2698492"/>
              <a:gd name="connsiteY5" fmla="*/ 483054 h 2762250"/>
              <a:gd name="connsiteX6" fmla="*/ 139893 w 2698492"/>
              <a:gd name="connsiteY6" fmla="*/ 469446 h 2762250"/>
              <a:gd name="connsiteX7" fmla="*/ 133090 w 2698492"/>
              <a:gd name="connsiteY7" fmla="*/ 449036 h 2762250"/>
              <a:gd name="connsiteX8" fmla="*/ 139893 w 2698492"/>
              <a:gd name="connsiteY8" fmla="*/ 428625 h 2762250"/>
              <a:gd name="connsiteX9" fmla="*/ 180715 w 2698492"/>
              <a:gd name="connsiteY9" fmla="*/ 374196 h 2762250"/>
              <a:gd name="connsiteX10" fmla="*/ 167107 w 2698492"/>
              <a:gd name="connsiteY10" fmla="*/ 333375 h 2762250"/>
              <a:gd name="connsiteX11" fmla="*/ 180715 w 2698492"/>
              <a:gd name="connsiteY11" fmla="*/ 319768 h 2762250"/>
              <a:gd name="connsiteX12" fmla="*/ 201125 w 2698492"/>
              <a:gd name="connsiteY12" fmla="*/ 312964 h 2762250"/>
              <a:gd name="connsiteX13" fmla="*/ 221536 w 2698492"/>
              <a:gd name="connsiteY13" fmla="*/ 299357 h 2762250"/>
              <a:gd name="connsiteX14" fmla="*/ 228340 w 2698492"/>
              <a:gd name="connsiteY14" fmla="*/ 278946 h 2762250"/>
              <a:gd name="connsiteX15" fmla="*/ 207929 w 2698492"/>
              <a:gd name="connsiteY15" fmla="*/ 238125 h 2762250"/>
              <a:gd name="connsiteX16" fmla="*/ 228340 w 2698492"/>
              <a:gd name="connsiteY16" fmla="*/ 231321 h 2762250"/>
              <a:gd name="connsiteX17" fmla="*/ 269161 w 2698492"/>
              <a:gd name="connsiteY17" fmla="*/ 251732 h 2762250"/>
              <a:gd name="connsiteX18" fmla="*/ 296375 w 2698492"/>
              <a:gd name="connsiteY18" fmla="*/ 224518 h 2762250"/>
              <a:gd name="connsiteX19" fmla="*/ 316786 w 2698492"/>
              <a:gd name="connsiteY19" fmla="*/ 217714 h 2762250"/>
              <a:gd name="connsiteX20" fmla="*/ 350804 w 2698492"/>
              <a:gd name="connsiteY20" fmla="*/ 210911 h 2762250"/>
              <a:gd name="connsiteX21" fmla="*/ 350804 w 2698492"/>
              <a:gd name="connsiteY21" fmla="*/ 170089 h 2762250"/>
              <a:gd name="connsiteX22" fmla="*/ 309982 w 2698492"/>
              <a:gd name="connsiteY22" fmla="*/ 142875 h 2762250"/>
              <a:gd name="connsiteX23" fmla="*/ 316786 w 2698492"/>
              <a:gd name="connsiteY23" fmla="*/ 115661 h 2762250"/>
              <a:gd name="connsiteX24" fmla="*/ 337197 w 2698492"/>
              <a:gd name="connsiteY24" fmla="*/ 122464 h 2762250"/>
              <a:gd name="connsiteX25" fmla="*/ 350804 w 2698492"/>
              <a:gd name="connsiteY25" fmla="*/ 142875 h 2762250"/>
              <a:gd name="connsiteX26" fmla="*/ 371215 w 2698492"/>
              <a:gd name="connsiteY26" fmla="*/ 156482 h 2762250"/>
              <a:gd name="connsiteX27" fmla="*/ 418840 w 2698492"/>
              <a:gd name="connsiteY27" fmla="*/ 122464 h 2762250"/>
              <a:gd name="connsiteX28" fmla="*/ 432447 w 2698492"/>
              <a:gd name="connsiteY28" fmla="*/ 102054 h 2762250"/>
              <a:gd name="connsiteX29" fmla="*/ 452857 w 2698492"/>
              <a:gd name="connsiteY29" fmla="*/ 95250 h 2762250"/>
              <a:gd name="connsiteX30" fmla="*/ 459661 w 2698492"/>
              <a:gd name="connsiteY30" fmla="*/ 74839 h 2762250"/>
              <a:gd name="connsiteX31" fmla="*/ 534500 w 2698492"/>
              <a:gd name="connsiteY31" fmla="*/ 88446 h 2762250"/>
              <a:gd name="connsiteX32" fmla="*/ 554911 w 2698492"/>
              <a:gd name="connsiteY32" fmla="*/ 81643 h 2762250"/>
              <a:gd name="connsiteX33" fmla="*/ 588929 w 2698492"/>
              <a:gd name="connsiteY33" fmla="*/ 74839 h 2762250"/>
              <a:gd name="connsiteX34" fmla="*/ 595732 w 2698492"/>
              <a:gd name="connsiteY34" fmla="*/ 54429 h 2762250"/>
              <a:gd name="connsiteX35" fmla="*/ 609340 w 2698492"/>
              <a:gd name="connsiteY35" fmla="*/ 40821 h 2762250"/>
              <a:gd name="connsiteX36" fmla="*/ 656965 w 2698492"/>
              <a:gd name="connsiteY36" fmla="*/ 6804 h 2762250"/>
              <a:gd name="connsiteX37" fmla="*/ 677375 w 2698492"/>
              <a:gd name="connsiteY37" fmla="*/ 0 h 2762250"/>
              <a:gd name="connsiteX38" fmla="*/ 704590 w 2698492"/>
              <a:gd name="connsiteY38" fmla="*/ 34018 h 2762250"/>
              <a:gd name="connsiteX39" fmla="*/ 725000 w 2698492"/>
              <a:gd name="connsiteY39" fmla="*/ 40821 h 2762250"/>
              <a:gd name="connsiteX40" fmla="*/ 752215 w 2698492"/>
              <a:gd name="connsiteY40" fmla="*/ 68036 h 2762250"/>
              <a:gd name="connsiteX41" fmla="*/ 854268 w 2698492"/>
              <a:gd name="connsiteY41" fmla="*/ 81643 h 2762250"/>
              <a:gd name="connsiteX42" fmla="*/ 922304 w 2698492"/>
              <a:gd name="connsiteY42" fmla="*/ 74839 h 2762250"/>
              <a:gd name="connsiteX43" fmla="*/ 942715 w 2698492"/>
              <a:gd name="connsiteY43" fmla="*/ 81643 h 2762250"/>
              <a:gd name="connsiteX44" fmla="*/ 949518 w 2698492"/>
              <a:gd name="connsiteY44" fmla="*/ 102054 h 2762250"/>
              <a:gd name="connsiteX45" fmla="*/ 969929 w 2698492"/>
              <a:gd name="connsiteY45" fmla="*/ 115661 h 2762250"/>
              <a:gd name="connsiteX46" fmla="*/ 1003947 w 2698492"/>
              <a:gd name="connsiteY46" fmla="*/ 108857 h 2762250"/>
              <a:gd name="connsiteX47" fmla="*/ 997143 w 2698492"/>
              <a:gd name="connsiteY47" fmla="*/ 129268 h 2762250"/>
              <a:gd name="connsiteX48" fmla="*/ 956322 w 2698492"/>
              <a:gd name="connsiteY48" fmla="*/ 142875 h 2762250"/>
              <a:gd name="connsiteX49" fmla="*/ 915500 w 2698492"/>
              <a:gd name="connsiteY49" fmla="*/ 170089 h 2762250"/>
              <a:gd name="connsiteX50" fmla="*/ 929107 w 2698492"/>
              <a:gd name="connsiteY50" fmla="*/ 197304 h 2762250"/>
              <a:gd name="connsiteX51" fmla="*/ 956322 w 2698492"/>
              <a:gd name="connsiteY51" fmla="*/ 163286 h 2762250"/>
              <a:gd name="connsiteX52" fmla="*/ 969929 w 2698492"/>
              <a:gd name="connsiteY52" fmla="*/ 183696 h 2762250"/>
              <a:gd name="connsiteX53" fmla="*/ 976732 w 2698492"/>
              <a:gd name="connsiteY53" fmla="*/ 217714 h 2762250"/>
              <a:gd name="connsiteX54" fmla="*/ 997143 w 2698492"/>
              <a:gd name="connsiteY54" fmla="*/ 224518 h 2762250"/>
              <a:gd name="connsiteX55" fmla="*/ 1010750 w 2698492"/>
              <a:gd name="connsiteY55" fmla="*/ 204107 h 2762250"/>
              <a:gd name="connsiteX56" fmla="*/ 1017554 w 2698492"/>
              <a:gd name="connsiteY56" fmla="*/ 183696 h 2762250"/>
              <a:gd name="connsiteX57" fmla="*/ 1037965 w 2698492"/>
              <a:gd name="connsiteY57" fmla="*/ 190500 h 2762250"/>
              <a:gd name="connsiteX58" fmla="*/ 1044768 w 2698492"/>
              <a:gd name="connsiteY58" fmla="*/ 244929 h 2762250"/>
              <a:gd name="connsiteX59" fmla="*/ 1065179 w 2698492"/>
              <a:gd name="connsiteY59" fmla="*/ 251732 h 2762250"/>
              <a:gd name="connsiteX60" fmla="*/ 1071982 w 2698492"/>
              <a:gd name="connsiteY60" fmla="*/ 272143 h 2762250"/>
              <a:gd name="connsiteX61" fmla="*/ 1085590 w 2698492"/>
              <a:gd name="connsiteY61" fmla="*/ 292554 h 2762250"/>
              <a:gd name="connsiteX62" fmla="*/ 1078786 w 2698492"/>
              <a:gd name="connsiteY62" fmla="*/ 312964 h 2762250"/>
              <a:gd name="connsiteX63" fmla="*/ 1119607 w 2698492"/>
              <a:gd name="connsiteY63" fmla="*/ 326571 h 2762250"/>
              <a:gd name="connsiteX64" fmla="*/ 1140018 w 2698492"/>
              <a:gd name="connsiteY64" fmla="*/ 333375 h 2762250"/>
              <a:gd name="connsiteX65" fmla="*/ 1146822 w 2698492"/>
              <a:gd name="connsiteY65" fmla="*/ 353786 h 2762250"/>
              <a:gd name="connsiteX66" fmla="*/ 1167232 w 2698492"/>
              <a:gd name="connsiteY66" fmla="*/ 360589 h 2762250"/>
              <a:gd name="connsiteX67" fmla="*/ 1201250 w 2698492"/>
              <a:gd name="connsiteY67" fmla="*/ 367393 h 2762250"/>
              <a:gd name="connsiteX68" fmla="*/ 1235268 w 2698492"/>
              <a:gd name="connsiteY68" fmla="*/ 381000 h 2762250"/>
              <a:gd name="connsiteX69" fmla="*/ 1282893 w 2698492"/>
              <a:gd name="connsiteY69" fmla="*/ 387804 h 2762250"/>
              <a:gd name="connsiteX70" fmla="*/ 1303304 w 2698492"/>
              <a:gd name="connsiteY70" fmla="*/ 381000 h 2762250"/>
              <a:gd name="connsiteX71" fmla="*/ 1323715 w 2698492"/>
              <a:gd name="connsiteY71" fmla="*/ 340179 h 2762250"/>
              <a:gd name="connsiteX72" fmla="*/ 1391750 w 2698492"/>
              <a:gd name="connsiteY72" fmla="*/ 326571 h 2762250"/>
              <a:gd name="connsiteX73" fmla="*/ 1432572 w 2698492"/>
              <a:gd name="connsiteY73" fmla="*/ 306161 h 2762250"/>
              <a:gd name="connsiteX74" fmla="*/ 1446179 w 2698492"/>
              <a:gd name="connsiteY74" fmla="*/ 326571 h 2762250"/>
              <a:gd name="connsiteX75" fmla="*/ 1439375 w 2698492"/>
              <a:gd name="connsiteY75" fmla="*/ 353786 h 2762250"/>
              <a:gd name="connsiteX76" fmla="*/ 1425768 w 2698492"/>
              <a:gd name="connsiteY76" fmla="*/ 374196 h 2762250"/>
              <a:gd name="connsiteX77" fmla="*/ 1452982 w 2698492"/>
              <a:gd name="connsiteY77" fmla="*/ 408214 h 2762250"/>
              <a:gd name="connsiteX78" fmla="*/ 1473393 w 2698492"/>
              <a:gd name="connsiteY78" fmla="*/ 415018 h 2762250"/>
              <a:gd name="connsiteX79" fmla="*/ 1493804 w 2698492"/>
              <a:gd name="connsiteY79" fmla="*/ 428625 h 2762250"/>
              <a:gd name="connsiteX80" fmla="*/ 1541429 w 2698492"/>
              <a:gd name="connsiteY80" fmla="*/ 442232 h 2762250"/>
              <a:gd name="connsiteX81" fmla="*/ 1548232 w 2698492"/>
              <a:gd name="connsiteY81" fmla="*/ 462643 h 2762250"/>
              <a:gd name="connsiteX82" fmla="*/ 1589054 w 2698492"/>
              <a:gd name="connsiteY82" fmla="*/ 449036 h 2762250"/>
              <a:gd name="connsiteX83" fmla="*/ 1609465 w 2698492"/>
              <a:gd name="connsiteY83" fmla="*/ 435429 h 2762250"/>
              <a:gd name="connsiteX84" fmla="*/ 1663893 w 2698492"/>
              <a:gd name="connsiteY84" fmla="*/ 449036 h 2762250"/>
              <a:gd name="connsiteX85" fmla="*/ 1752340 w 2698492"/>
              <a:gd name="connsiteY85" fmla="*/ 455839 h 2762250"/>
              <a:gd name="connsiteX86" fmla="*/ 1745536 w 2698492"/>
              <a:gd name="connsiteY86" fmla="*/ 476250 h 2762250"/>
              <a:gd name="connsiteX87" fmla="*/ 1718322 w 2698492"/>
              <a:gd name="connsiteY87" fmla="*/ 503464 h 2762250"/>
              <a:gd name="connsiteX88" fmla="*/ 1738732 w 2698492"/>
              <a:gd name="connsiteY88" fmla="*/ 544286 h 2762250"/>
              <a:gd name="connsiteX89" fmla="*/ 1718322 w 2698492"/>
              <a:gd name="connsiteY89" fmla="*/ 557893 h 2762250"/>
              <a:gd name="connsiteX90" fmla="*/ 1725125 w 2698492"/>
              <a:gd name="connsiteY90" fmla="*/ 578304 h 2762250"/>
              <a:gd name="connsiteX91" fmla="*/ 1745536 w 2698492"/>
              <a:gd name="connsiteY91" fmla="*/ 585107 h 2762250"/>
              <a:gd name="connsiteX92" fmla="*/ 1718322 w 2698492"/>
              <a:gd name="connsiteY92" fmla="*/ 619125 h 2762250"/>
              <a:gd name="connsiteX93" fmla="*/ 1691107 w 2698492"/>
              <a:gd name="connsiteY93" fmla="*/ 612321 h 2762250"/>
              <a:gd name="connsiteX94" fmla="*/ 1670697 w 2698492"/>
              <a:gd name="connsiteY94" fmla="*/ 605518 h 2762250"/>
              <a:gd name="connsiteX95" fmla="*/ 1636679 w 2698492"/>
              <a:gd name="connsiteY95" fmla="*/ 612321 h 2762250"/>
              <a:gd name="connsiteX96" fmla="*/ 1629875 w 2698492"/>
              <a:gd name="connsiteY96" fmla="*/ 632732 h 2762250"/>
              <a:gd name="connsiteX97" fmla="*/ 1677500 w 2698492"/>
              <a:gd name="connsiteY97" fmla="*/ 653143 h 2762250"/>
              <a:gd name="connsiteX98" fmla="*/ 1718322 w 2698492"/>
              <a:gd name="connsiteY98" fmla="*/ 659946 h 2762250"/>
              <a:gd name="connsiteX99" fmla="*/ 1731929 w 2698492"/>
              <a:gd name="connsiteY99" fmla="*/ 700768 h 2762250"/>
              <a:gd name="connsiteX100" fmla="*/ 1725125 w 2698492"/>
              <a:gd name="connsiteY100" fmla="*/ 727982 h 2762250"/>
              <a:gd name="connsiteX101" fmla="*/ 1725125 w 2698492"/>
              <a:gd name="connsiteY101" fmla="*/ 768804 h 2762250"/>
              <a:gd name="connsiteX102" fmla="*/ 1745536 w 2698492"/>
              <a:gd name="connsiteY102" fmla="*/ 775607 h 2762250"/>
              <a:gd name="connsiteX103" fmla="*/ 1738732 w 2698492"/>
              <a:gd name="connsiteY103" fmla="*/ 802821 h 2762250"/>
              <a:gd name="connsiteX104" fmla="*/ 1725125 w 2698492"/>
              <a:gd name="connsiteY104" fmla="*/ 816429 h 2762250"/>
              <a:gd name="connsiteX105" fmla="*/ 1670697 w 2698492"/>
              <a:gd name="connsiteY105" fmla="*/ 836839 h 2762250"/>
              <a:gd name="connsiteX106" fmla="*/ 1677500 w 2698492"/>
              <a:gd name="connsiteY106" fmla="*/ 857250 h 2762250"/>
              <a:gd name="connsiteX107" fmla="*/ 1704715 w 2698492"/>
              <a:gd name="connsiteY107" fmla="*/ 891268 h 2762250"/>
              <a:gd name="connsiteX108" fmla="*/ 1731929 w 2698492"/>
              <a:gd name="connsiteY108" fmla="*/ 884464 h 2762250"/>
              <a:gd name="connsiteX109" fmla="*/ 1765947 w 2698492"/>
              <a:gd name="connsiteY109" fmla="*/ 877661 h 2762250"/>
              <a:gd name="connsiteX110" fmla="*/ 1772750 w 2698492"/>
              <a:gd name="connsiteY110" fmla="*/ 986518 h 2762250"/>
              <a:gd name="connsiteX111" fmla="*/ 1786357 w 2698492"/>
              <a:gd name="connsiteY111" fmla="*/ 1006929 h 2762250"/>
              <a:gd name="connsiteX112" fmla="*/ 1725125 w 2698492"/>
              <a:gd name="connsiteY112" fmla="*/ 1040946 h 2762250"/>
              <a:gd name="connsiteX113" fmla="*/ 1745536 w 2698492"/>
              <a:gd name="connsiteY113" fmla="*/ 1068161 h 2762250"/>
              <a:gd name="connsiteX114" fmla="*/ 1738732 w 2698492"/>
              <a:gd name="connsiteY114" fmla="*/ 1088571 h 2762250"/>
              <a:gd name="connsiteX115" fmla="*/ 1704715 w 2698492"/>
              <a:gd name="connsiteY115" fmla="*/ 1115786 h 2762250"/>
              <a:gd name="connsiteX116" fmla="*/ 1725125 w 2698492"/>
              <a:gd name="connsiteY116" fmla="*/ 1129393 h 2762250"/>
              <a:gd name="connsiteX117" fmla="*/ 1745536 w 2698492"/>
              <a:gd name="connsiteY117" fmla="*/ 1122589 h 2762250"/>
              <a:gd name="connsiteX118" fmla="*/ 1725125 w 2698492"/>
              <a:gd name="connsiteY118" fmla="*/ 1177018 h 2762250"/>
              <a:gd name="connsiteX119" fmla="*/ 1759143 w 2698492"/>
              <a:gd name="connsiteY119" fmla="*/ 1183821 h 2762250"/>
              <a:gd name="connsiteX120" fmla="*/ 1725125 w 2698492"/>
              <a:gd name="connsiteY120" fmla="*/ 1217839 h 2762250"/>
              <a:gd name="connsiteX121" fmla="*/ 1772750 w 2698492"/>
              <a:gd name="connsiteY121" fmla="*/ 1231446 h 2762250"/>
              <a:gd name="connsiteX122" fmla="*/ 1799965 w 2698492"/>
              <a:gd name="connsiteY122" fmla="*/ 1238250 h 2762250"/>
              <a:gd name="connsiteX123" fmla="*/ 1820375 w 2698492"/>
              <a:gd name="connsiteY123" fmla="*/ 1279071 h 2762250"/>
              <a:gd name="connsiteX124" fmla="*/ 1779554 w 2698492"/>
              <a:gd name="connsiteY124" fmla="*/ 1292679 h 2762250"/>
              <a:gd name="connsiteX125" fmla="*/ 1799965 w 2698492"/>
              <a:gd name="connsiteY125" fmla="*/ 1285875 h 2762250"/>
              <a:gd name="connsiteX126" fmla="*/ 1772750 w 2698492"/>
              <a:gd name="connsiteY126" fmla="*/ 1292679 h 2762250"/>
              <a:gd name="connsiteX127" fmla="*/ 1799965 w 2698492"/>
              <a:gd name="connsiteY127" fmla="*/ 1319893 h 2762250"/>
              <a:gd name="connsiteX128" fmla="*/ 1806768 w 2698492"/>
              <a:gd name="connsiteY128" fmla="*/ 1340304 h 2762250"/>
              <a:gd name="connsiteX129" fmla="*/ 1786357 w 2698492"/>
              <a:gd name="connsiteY129" fmla="*/ 1347107 h 2762250"/>
              <a:gd name="connsiteX130" fmla="*/ 1793161 w 2698492"/>
              <a:gd name="connsiteY130" fmla="*/ 1367518 h 2762250"/>
              <a:gd name="connsiteX131" fmla="*/ 1813572 w 2698492"/>
              <a:gd name="connsiteY131" fmla="*/ 1360714 h 2762250"/>
              <a:gd name="connsiteX132" fmla="*/ 1840786 w 2698492"/>
              <a:gd name="connsiteY132" fmla="*/ 1353911 h 2762250"/>
              <a:gd name="connsiteX133" fmla="*/ 1847590 w 2698492"/>
              <a:gd name="connsiteY133" fmla="*/ 1374321 h 2762250"/>
              <a:gd name="connsiteX134" fmla="*/ 1854393 w 2698492"/>
              <a:gd name="connsiteY134" fmla="*/ 1449161 h 2762250"/>
              <a:gd name="connsiteX135" fmla="*/ 1868000 w 2698492"/>
              <a:gd name="connsiteY135" fmla="*/ 1469571 h 2762250"/>
              <a:gd name="connsiteX136" fmla="*/ 1895215 w 2698492"/>
              <a:gd name="connsiteY136" fmla="*/ 1496786 h 2762250"/>
              <a:gd name="connsiteX137" fmla="*/ 1881607 w 2698492"/>
              <a:gd name="connsiteY137" fmla="*/ 1510393 h 2762250"/>
              <a:gd name="connsiteX138" fmla="*/ 1908822 w 2698492"/>
              <a:gd name="connsiteY138" fmla="*/ 1517196 h 2762250"/>
              <a:gd name="connsiteX139" fmla="*/ 1942840 w 2698492"/>
              <a:gd name="connsiteY139" fmla="*/ 1551214 h 2762250"/>
              <a:gd name="connsiteX140" fmla="*/ 1990465 w 2698492"/>
              <a:gd name="connsiteY140" fmla="*/ 1564821 h 2762250"/>
              <a:gd name="connsiteX141" fmla="*/ 1976857 w 2698492"/>
              <a:gd name="connsiteY141" fmla="*/ 1551214 h 2762250"/>
              <a:gd name="connsiteX142" fmla="*/ 1963250 w 2698492"/>
              <a:gd name="connsiteY142" fmla="*/ 1530804 h 2762250"/>
              <a:gd name="connsiteX143" fmla="*/ 1956447 w 2698492"/>
              <a:gd name="connsiteY143" fmla="*/ 1551214 h 2762250"/>
              <a:gd name="connsiteX144" fmla="*/ 1976857 w 2698492"/>
              <a:gd name="connsiteY144" fmla="*/ 1564821 h 2762250"/>
              <a:gd name="connsiteX145" fmla="*/ 1997268 w 2698492"/>
              <a:gd name="connsiteY145" fmla="*/ 1530804 h 2762250"/>
              <a:gd name="connsiteX146" fmla="*/ 2031286 w 2698492"/>
              <a:gd name="connsiteY146" fmla="*/ 1537607 h 2762250"/>
              <a:gd name="connsiteX147" fmla="*/ 2058500 w 2698492"/>
              <a:gd name="connsiteY147" fmla="*/ 1544411 h 2762250"/>
              <a:gd name="connsiteX148" fmla="*/ 2038090 w 2698492"/>
              <a:gd name="connsiteY148" fmla="*/ 1558018 h 2762250"/>
              <a:gd name="connsiteX149" fmla="*/ 2031286 w 2698492"/>
              <a:gd name="connsiteY149" fmla="*/ 1585232 h 2762250"/>
              <a:gd name="connsiteX150" fmla="*/ 2010875 w 2698492"/>
              <a:gd name="connsiteY150" fmla="*/ 1592036 h 2762250"/>
              <a:gd name="connsiteX151" fmla="*/ 2031286 w 2698492"/>
              <a:gd name="connsiteY151" fmla="*/ 1626054 h 2762250"/>
              <a:gd name="connsiteX152" fmla="*/ 2051697 w 2698492"/>
              <a:gd name="connsiteY152" fmla="*/ 1666875 h 2762250"/>
              <a:gd name="connsiteX153" fmla="*/ 2072107 w 2698492"/>
              <a:gd name="connsiteY153" fmla="*/ 1673679 h 2762250"/>
              <a:gd name="connsiteX154" fmla="*/ 2153750 w 2698492"/>
              <a:gd name="connsiteY154" fmla="*/ 1680482 h 2762250"/>
              <a:gd name="connsiteX155" fmla="*/ 2133340 w 2698492"/>
              <a:gd name="connsiteY155" fmla="*/ 1734911 h 2762250"/>
              <a:gd name="connsiteX156" fmla="*/ 2112929 w 2698492"/>
              <a:gd name="connsiteY156" fmla="*/ 1741714 h 2762250"/>
              <a:gd name="connsiteX157" fmla="*/ 2092518 w 2698492"/>
              <a:gd name="connsiteY157" fmla="*/ 1762125 h 2762250"/>
              <a:gd name="connsiteX158" fmla="*/ 2051697 w 2698492"/>
              <a:gd name="connsiteY158" fmla="*/ 1775732 h 2762250"/>
              <a:gd name="connsiteX159" fmla="*/ 2031286 w 2698492"/>
              <a:gd name="connsiteY159" fmla="*/ 1782536 h 2762250"/>
              <a:gd name="connsiteX160" fmla="*/ 2010875 w 2698492"/>
              <a:gd name="connsiteY160" fmla="*/ 1796143 h 2762250"/>
              <a:gd name="connsiteX161" fmla="*/ 2010875 w 2698492"/>
              <a:gd name="connsiteY161" fmla="*/ 1870982 h 2762250"/>
              <a:gd name="connsiteX162" fmla="*/ 2024482 w 2698492"/>
              <a:gd name="connsiteY162" fmla="*/ 1911804 h 2762250"/>
              <a:gd name="connsiteX163" fmla="*/ 2010875 w 2698492"/>
              <a:gd name="connsiteY163" fmla="*/ 1877786 h 2762250"/>
              <a:gd name="connsiteX164" fmla="*/ 2004072 w 2698492"/>
              <a:gd name="connsiteY164" fmla="*/ 1850571 h 2762250"/>
              <a:gd name="connsiteX165" fmla="*/ 2038090 w 2698492"/>
              <a:gd name="connsiteY165" fmla="*/ 1768929 h 2762250"/>
              <a:gd name="connsiteX166" fmla="*/ 2058500 w 2698492"/>
              <a:gd name="connsiteY166" fmla="*/ 1755321 h 2762250"/>
              <a:gd name="connsiteX167" fmla="*/ 2099322 w 2698492"/>
              <a:gd name="connsiteY167" fmla="*/ 1741714 h 2762250"/>
              <a:gd name="connsiteX168" fmla="*/ 2126536 w 2698492"/>
              <a:gd name="connsiteY168" fmla="*/ 1782536 h 2762250"/>
              <a:gd name="connsiteX169" fmla="*/ 2140143 w 2698492"/>
              <a:gd name="connsiteY169" fmla="*/ 1802946 h 2762250"/>
              <a:gd name="connsiteX170" fmla="*/ 2153750 w 2698492"/>
              <a:gd name="connsiteY170" fmla="*/ 1843768 h 2762250"/>
              <a:gd name="connsiteX171" fmla="*/ 2133340 w 2698492"/>
              <a:gd name="connsiteY171" fmla="*/ 1857375 h 2762250"/>
              <a:gd name="connsiteX172" fmla="*/ 2119732 w 2698492"/>
              <a:gd name="connsiteY172" fmla="*/ 1898196 h 2762250"/>
              <a:gd name="connsiteX173" fmla="*/ 2126536 w 2698492"/>
              <a:gd name="connsiteY173" fmla="*/ 1918607 h 2762250"/>
              <a:gd name="connsiteX174" fmla="*/ 2146947 w 2698492"/>
              <a:gd name="connsiteY174" fmla="*/ 1925411 h 2762250"/>
              <a:gd name="connsiteX175" fmla="*/ 2201375 w 2698492"/>
              <a:gd name="connsiteY175" fmla="*/ 1911804 h 2762250"/>
              <a:gd name="connsiteX176" fmla="*/ 2228590 w 2698492"/>
              <a:gd name="connsiteY176" fmla="*/ 1905000 h 2762250"/>
              <a:gd name="connsiteX177" fmla="*/ 2269411 w 2698492"/>
              <a:gd name="connsiteY177" fmla="*/ 1932214 h 2762250"/>
              <a:gd name="connsiteX178" fmla="*/ 2262607 w 2698492"/>
              <a:gd name="connsiteY178" fmla="*/ 1952625 h 2762250"/>
              <a:gd name="connsiteX179" fmla="*/ 2357857 w 2698492"/>
              <a:gd name="connsiteY179" fmla="*/ 1966232 h 2762250"/>
              <a:gd name="connsiteX180" fmla="*/ 2459911 w 2698492"/>
              <a:gd name="connsiteY180" fmla="*/ 1979839 h 2762250"/>
              <a:gd name="connsiteX181" fmla="*/ 2534750 w 2698492"/>
              <a:gd name="connsiteY181" fmla="*/ 1986643 h 2762250"/>
              <a:gd name="connsiteX182" fmla="*/ 2575572 w 2698492"/>
              <a:gd name="connsiteY182" fmla="*/ 2013857 h 2762250"/>
              <a:gd name="connsiteX183" fmla="*/ 2650411 w 2698492"/>
              <a:gd name="connsiteY183" fmla="*/ 2027464 h 2762250"/>
              <a:gd name="connsiteX184" fmla="*/ 2691232 w 2698492"/>
              <a:gd name="connsiteY184" fmla="*/ 2034268 h 2762250"/>
              <a:gd name="connsiteX185" fmla="*/ 2698036 w 2698492"/>
              <a:gd name="connsiteY185" fmla="*/ 2054679 h 2762250"/>
              <a:gd name="connsiteX186" fmla="*/ 2650411 w 2698492"/>
              <a:gd name="connsiteY186" fmla="*/ 2088696 h 2762250"/>
              <a:gd name="connsiteX187" fmla="*/ 2609590 w 2698492"/>
              <a:gd name="connsiteY187" fmla="*/ 2102304 h 2762250"/>
              <a:gd name="connsiteX188" fmla="*/ 2589179 w 2698492"/>
              <a:gd name="connsiteY188" fmla="*/ 2109107 h 2762250"/>
              <a:gd name="connsiteX189" fmla="*/ 2561965 w 2698492"/>
              <a:gd name="connsiteY189" fmla="*/ 2122714 h 2762250"/>
              <a:gd name="connsiteX190" fmla="*/ 2541554 w 2698492"/>
              <a:gd name="connsiteY190" fmla="*/ 2129518 h 2762250"/>
              <a:gd name="connsiteX191" fmla="*/ 2480322 w 2698492"/>
              <a:gd name="connsiteY191" fmla="*/ 2170339 h 2762250"/>
              <a:gd name="connsiteX192" fmla="*/ 2459911 w 2698492"/>
              <a:gd name="connsiteY192" fmla="*/ 2183946 h 2762250"/>
              <a:gd name="connsiteX193" fmla="*/ 2446304 w 2698492"/>
              <a:gd name="connsiteY193" fmla="*/ 2197554 h 2762250"/>
              <a:gd name="connsiteX194" fmla="*/ 2405482 w 2698492"/>
              <a:gd name="connsiteY194" fmla="*/ 2211161 h 2762250"/>
              <a:gd name="connsiteX195" fmla="*/ 2364661 w 2698492"/>
              <a:gd name="connsiteY195" fmla="*/ 2224768 h 2762250"/>
              <a:gd name="connsiteX196" fmla="*/ 2344250 w 2698492"/>
              <a:gd name="connsiteY196" fmla="*/ 2231571 h 2762250"/>
              <a:gd name="connsiteX197" fmla="*/ 2303429 w 2698492"/>
              <a:gd name="connsiteY197" fmla="*/ 2251982 h 2762250"/>
              <a:gd name="connsiteX198" fmla="*/ 2283018 w 2698492"/>
              <a:gd name="connsiteY198" fmla="*/ 2265589 h 2762250"/>
              <a:gd name="connsiteX199" fmla="*/ 2262607 w 2698492"/>
              <a:gd name="connsiteY199" fmla="*/ 2272393 h 2762250"/>
              <a:gd name="connsiteX200" fmla="*/ 2242197 w 2698492"/>
              <a:gd name="connsiteY200" fmla="*/ 2286000 h 2762250"/>
              <a:gd name="connsiteX201" fmla="*/ 2201375 w 2698492"/>
              <a:gd name="connsiteY201" fmla="*/ 2299607 h 2762250"/>
              <a:gd name="connsiteX202" fmla="*/ 2180965 w 2698492"/>
              <a:gd name="connsiteY202" fmla="*/ 2306411 h 2762250"/>
              <a:gd name="connsiteX203" fmla="*/ 2160554 w 2698492"/>
              <a:gd name="connsiteY203" fmla="*/ 2313214 h 2762250"/>
              <a:gd name="connsiteX204" fmla="*/ 2099322 w 2698492"/>
              <a:gd name="connsiteY204" fmla="*/ 2340429 h 2762250"/>
              <a:gd name="connsiteX205" fmla="*/ 2078911 w 2698492"/>
              <a:gd name="connsiteY205" fmla="*/ 2347232 h 2762250"/>
              <a:gd name="connsiteX206" fmla="*/ 2058500 w 2698492"/>
              <a:gd name="connsiteY206" fmla="*/ 2360839 h 2762250"/>
              <a:gd name="connsiteX207" fmla="*/ 2017679 w 2698492"/>
              <a:gd name="connsiteY207" fmla="*/ 2374446 h 2762250"/>
              <a:gd name="connsiteX208" fmla="*/ 1983661 w 2698492"/>
              <a:gd name="connsiteY208" fmla="*/ 2394857 h 2762250"/>
              <a:gd name="connsiteX209" fmla="*/ 1963250 w 2698492"/>
              <a:gd name="connsiteY209" fmla="*/ 2408464 h 2762250"/>
              <a:gd name="connsiteX210" fmla="*/ 1942840 w 2698492"/>
              <a:gd name="connsiteY210" fmla="*/ 2415268 h 2762250"/>
              <a:gd name="connsiteX211" fmla="*/ 1922429 w 2698492"/>
              <a:gd name="connsiteY211" fmla="*/ 2428875 h 2762250"/>
              <a:gd name="connsiteX212" fmla="*/ 1902018 w 2698492"/>
              <a:gd name="connsiteY212" fmla="*/ 2435679 h 2762250"/>
              <a:gd name="connsiteX213" fmla="*/ 1881607 w 2698492"/>
              <a:gd name="connsiteY213" fmla="*/ 2449286 h 2762250"/>
              <a:gd name="connsiteX214" fmla="*/ 1840786 w 2698492"/>
              <a:gd name="connsiteY214" fmla="*/ 2462893 h 2762250"/>
              <a:gd name="connsiteX215" fmla="*/ 1820375 w 2698492"/>
              <a:gd name="connsiteY215" fmla="*/ 2476500 h 2762250"/>
              <a:gd name="connsiteX216" fmla="*/ 1779554 w 2698492"/>
              <a:gd name="connsiteY216" fmla="*/ 2490107 h 2762250"/>
              <a:gd name="connsiteX217" fmla="*/ 1759143 w 2698492"/>
              <a:gd name="connsiteY217" fmla="*/ 2496911 h 2762250"/>
              <a:gd name="connsiteX218" fmla="*/ 1697911 w 2698492"/>
              <a:gd name="connsiteY218" fmla="*/ 2517321 h 2762250"/>
              <a:gd name="connsiteX219" fmla="*/ 1677500 w 2698492"/>
              <a:gd name="connsiteY219" fmla="*/ 2524125 h 2762250"/>
              <a:gd name="connsiteX220" fmla="*/ 1657090 w 2698492"/>
              <a:gd name="connsiteY220" fmla="*/ 2537732 h 2762250"/>
              <a:gd name="connsiteX221" fmla="*/ 1643482 w 2698492"/>
              <a:gd name="connsiteY221" fmla="*/ 2551339 h 2762250"/>
              <a:gd name="connsiteX222" fmla="*/ 1623072 w 2698492"/>
              <a:gd name="connsiteY222" fmla="*/ 2558143 h 2762250"/>
              <a:gd name="connsiteX223" fmla="*/ 1602661 w 2698492"/>
              <a:gd name="connsiteY223" fmla="*/ 2571750 h 2762250"/>
              <a:gd name="connsiteX224" fmla="*/ 1582250 w 2698492"/>
              <a:gd name="connsiteY224" fmla="*/ 2578554 h 2762250"/>
              <a:gd name="connsiteX225" fmla="*/ 1561840 w 2698492"/>
              <a:gd name="connsiteY225" fmla="*/ 2592161 h 2762250"/>
              <a:gd name="connsiteX226" fmla="*/ 1521018 w 2698492"/>
              <a:gd name="connsiteY226" fmla="*/ 2605768 h 2762250"/>
              <a:gd name="connsiteX227" fmla="*/ 1500607 w 2698492"/>
              <a:gd name="connsiteY227" fmla="*/ 2612571 h 2762250"/>
              <a:gd name="connsiteX228" fmla="*/ 1473393 w 2698492"/>
              <a:gd name="connsiteY228" fmla="*/ 2619375 h 2762250"/>
              <a:gd name="connsiteX229" fmla="*/ 1432572 w 2698492"/>
              <a:gd name="connsiteY229" fmla="*/ 2632982 h 2762250"/>
              <a:gd name="connsiteX230" fmla="*/ 1391750 w 2698492"/>
              <a:gd name="connsiteY230" fmla="*/ 2660196 h 2762250"/>
              <a:gd name="connsiteX231" fmla="*/ 1289697 w 2698492"/>
              <a:gd name="connsiteY231" fmla="*/ 2694214 h 2762250"/>
              <a:gd name="connsiteX232" fmla="*/ 1248875 w 2698492"/>
              <a:gd name="connsiteY232" fmla="*/ 2707821 h 2762250"/>
              <a:gd name="connsiteX233" fmla="*/ 1228465 w 2698492"/>
              <a:gd name="connsiteY233" fmla="*/ 2714625 h 2762250"/>
              <a:gd name="connsiteX234" fmla="*/ 1194447 w 2698492"/>
              <a:gd name="connsiteY234" fmla="*/ 2741839 h 2762250"/>
              <a:gd name="connsiteX235" fmla="*/ 1153625 w 2698492"/>
              <a:gd name="connsiteY235" fmla="*/ 2755446 h 2762250"/>
              <a:gd name="connsiteX236" fmla="*/ 1133215 w 2698492"/>
              <a:gd name="connsiteY236" fmla="*/ 2762250 h 2762250"/>
              <a:gd name="connsiteX237" fmla="*/ 1112804 w 2698492"/>
              <a:gd name="connsiteY237" fmla="*/ 2721429 h 2762250"/>
              <a:gd name="connsiteX238" fmla="*/ 1106000 w 2698492"/>
              <a:gd name="connsiteY238" fmla="*/ 2701018 h 2762250"/>
              <a:gd name="connsiteX239" fmla="*/ 1085590 w 2698492"/>
              <a:gd name="connsiteY239" fmla="*/ 2687411 h 2762250"/>
              <a:gd name="connsiteX240" fmla="*/ 1051572 w 2698492"/>
              <a:gd name="connsiteY240" fmla="*/ 2585357 h 2762250"/>
              <a:gd name="connsiteX241" fmla="*/ 1037965 w 2698492"/>
              <a:gd name="connsiteY241" fmla="*/ 2544536 h 2762250"/>
              <a:gd name="connsiteX242" fmla="*/ 1031161 w 2698492"/>
              <a:gd name="connsiteY242" fmla="*/ 2524125 h 2762250"/>
              <a:gd name="connsiteX243" fmla="*/ 1010750 w 2698492"/>
              <a:gd name="connsiteY243" fmla="*/ 2456089 h 2762250"/>
              <a:gd name="connsiteX244" fmla="*/ 1003947 w 2698492"/>
              <a:gd name="connsiteY244" fmla="*/ 2435679 h 2762250"/>
              <a:gd name="connsiteX245" fmla="*/ 990340 w 2698492"/>
              <a:gd name="connsiteY245" fmla="*/ 2422071 h 2762250"/>
              <a:gd name="connsiteX246" fmla="*/ 983536 w 2698492"/>
              <a:gd name="connsiteY246" fmla="*/ 2401661 h 2762250"/>
              <a:gd name="connsiteX247" fmla="*/ 956322 w 2698492"/>
              <a:gd name="connsiteY247" fmla="*/ 2360839 h 2762250"/>
              <a:gd name="connsiteX248" fmla="*/ 935911 w 2698492"/>
              <a:gd name="connsiteY248" fmla="*/ 2299607 h 2762250"/>
              <a:gd name="connsiteX249" fmla="*/ 929107 w 2698492"/>
              <a:gd name="connsiteY249" fmla="*/ 2279196 h 2762250"/>
              <a:gd name="connsiteX250" fmla="*/ 922304 w 2698492"/>
              <a:gd name="connsiteY250" fmla="*/ 2251982 h 2762250"/>
              <a:gd name="connsiteX251" fmla="*/ 929107 w 2698492"/>
              <a:gd name="connsiteY251" fmla="*/ 2211161 h 2762250"/>
              <a:gd name="connsiteX252" fmla="*/ 949518 w 2698492"/>
              <a:gd name="connsiteY252" fmla="*/ 2204357 h 2762250"/>
              <a:gd name="connsiteX253" fmla="*/ 990340 w 2698492"/>
              <a:gd name="connsiteY253" fmla="*/ 2170339 h 2762250"/>
              <a:gd name="connsiteX254" fmla="*/ 1031161 w 2698492"/>
              <a:gd name="connsiteY254" fmla="*/ 2143125 h 2762250"/>
              <a:gd name="connsiteX255" fmla="*/ 1051572 w 2698492"/>
              <a:gd name="connsiteY255" fmla="*/ 2129518 h 2762250"/>
              <a:gd name="connsiteX256" fmla="*/ 1085590 w 2698492"/>
              <a:gd name="connsiteY256" fmla="*/ 2088696 h 2762250"/>
              <a:gd name="connsiteX257" fmla="*/ 1106000 w 2698492"/>
              <a:gd name="connsiteY257" fmla="*/ 2081893 h 2762250"/>
              <a:gd name="connsiteX258" fmla="*/ 1126411 w 2698492"/>
              <a:gd name="connsiteY258" fmla="*/ 2061482 h 2762250"/>
              <a:gd name="connsiteX259" fmla="*/ 1167232 w 2698492"/>
              <a:gd name="connsiteY259" fmla="*/ 2034268 h 2762250"/>
              <a:gd name="connsiteX260" fmla="*/ 1201250 w 2698492"/>
              <a:gd name="connsiteY260" fmla="*/ 2007054 h 2762250"/>
              <a:gd name="connsiteX261" fmla="*/ 1194447 w 2698492"/>
              <a:gd name="connsiteY261" fmla="*/ 1986643 h 2762250"/>
              <a:gd name="connsiteX262" fmla="*/ 1153625 w 2698492"/>
              <a:gd name="connsiteY262" fmla="*/ 1966232 h 2762250"/>
              <a:gd name="connsiteX263" fmla="*/ 1112804 w 2698492"/>
              <a:gd name="connsiteY263" fmla="*/ 1939018 h 2762250"/>
              <a:gd name="connsiteX264" fmla="*/ 1065179 w 2698492"/>
              <a:gd name="connsiteY264" fmla="*/ 1925411 h 2762250"/>
              <a:gd name="connsiteX265" fmla="*/ 1051572 w 2698492"/>
              <a:gd name="connsiteY265" fmla="*/ 1905000 h 2762250"/>
              <a:gd name="connsiteX266" fmla="*/ 1031161 w 2698492"/>
              <a:gd name="connsiteY266" fmla="*/ 1898196 h 2762250"/>
              <a:gd name="connsiteX267" fmla="*/ 990340 w 2698492"/>
              <a:gd name="connsiteY267" fmla="*/ 1877786 h 2762250"/>
              <a:gd name="connsiteX268" fmla="*/ 963125 w 2698492"/>
              <a:gd name="connsiteY268" fmla="*/ 1850571 h 2762250"/>
              <a:gd name="connsiteX269" fmla="*/ 901893 w 2698492"/>
              <a:gd name="connsiteY269" fmla="*/ 1823357 h 2762250"/>
              <a:gd name="connsiteX270" fmla="*/ 881482 w 2698492"/>
              <a:gd name="connsiteY270" fmla="*/ 1782536 h 2762250"/>
              <a:gd name="connsiteX271" fmla="*/ 867875 w 2698492"/>
              <a:gd name="connsiteY271" fmla="*/ 1762125 h 2762250"/>
              <a:gd name="connsiteX272" fmla="*/ 847465 w 2698492"/>
              <a:gd name="connsiteY272" fmla="*/ 1755321 h 2762250"/>
              <a:gd name="connsiteX273" fmla="*/ 833857 w 2698492"/>
              <a:gd name="connsiteY273" fmla="*/ 1741714 h 2762250"/>
              <a:gd name="connsiteX274" fmla="*/ 820250 w 2698492"/>
              <a:gd name="connsiteY274" fmla="*/ 1721304 h 2762250"/>
              <a:gd name="connsiteX275" fmla="*/ 765822 w 2698492"/>
              <a:gd name="connsiteY275" fmla="*/ 1707696 h 2762250"/>
              <a:gd name="connsiteX276" fmla="*/ 731804 w 2698492"/>
              <a:gd name="connsiteY276" fmla="*/ 1714500 h 2762250"/>
              <a:gd name="connsiteX277" fmla="*/ 690982 w 2698492"/>
              <a:gd name="connsiteY277" fmla="*/ 1728107 h 2762250"/>
              <a:gd name="connsiteX278" fmla="*/ 670572 w 2698492"/>
              <a:gd name="connsiteY278" fmla="*/ 1714500 h 2762250"/>
              <a:gd name="connsiteX279" fmla="*/ 656965 w 2698492"/>
              <a:gd name="connsiteY279" fmla="*/ 1694089 h 2762250"/>
              <a:gd name="connsiteX280" fmla="*/ 636554 w 2698492"/>
              <a:gd name="connsiteY280" fmla="*/ 1687286 h 2762250"/>
              <a:gd name="connsiteX281" fmla="*/ 629750 w 2698492"/>
              <a:gd name="connsiteY281" fmla="*/ 1666875 h 2762250"/>
              <a:gd name="connsiteX282" fmla="*/ 588929 w 2698492"/>
              <a:gd name="connsiteY282" fmla="*/ 1612446 h 2762250"/>
              <a:gd name="connsiteX283" fmla="*/ 548107 w 2698492"/>
              <a:gd name="connsiteY283" fmla="*/ 1585232 h 2762250"/>
              <a:gd name="connsiteX284" fmla="*/ 527697 w 2698492"/>
              <a:gd name="connsiteY284" fmla="*/ 1571625 h 2762250"/>
              <a:gd name="connsiteX285" fmla="*/ 507286 w 2698492"/>
              <a:gd name="connsiteY285" fmla="*/ 1558018 h 2762250"/>
              <a:gd name="connsiteX286" fmla="*/ 500482 w 2698492"/>
              <a:gd name="connsiteY286" fmla="*/ 1537607 h 2762250"/>
              <a:gd name="connsiteX287" fmla="*/ 554911 w 2698492"/>
              <a:gd name="connsiteY287" fmla="*/ 1510393 h 2762250"/>
              <a:gd name="connsiteX288" fmla="*/ 575322 w 2698492"/>
              <a:gd name="connsiteY288" fmla="*/ 1503589 h 2762250"/>
              <a:gd name="connsiteX289" fmla="*/ 629750 w 2698492"/>
              <a:gd name="connsiteY289" fmla="*/ 1455964 h 2762250"/>
              <a:gd name="connsiteX290" fmla="*/ 643357 w 2698492"/>
              <a:gd name="connsiteY290" fmla="*/ 1435554 h 2762250"/>
              <a:gd name="connsiteX291" fmla="*/ 656965 w 2698492"/>
              <a:gd name="connsiteY291" fmla="*/ 1421946 h 2762250"/>
              <a:gd name="connsiteX292" fmla="*/ 663768 w 2698492"/>
              <a:gd name="connsiteY292" fmla="*/ 1401536 h 2762250"/>
              <a:gd name="connsiteX293" fmla="*/ 677375 w 2698492"/>
              <a:gd name="connsiteY293" fmla="*/ 1381125 h 2762250"/>
              <a:gd name="connsiteX294" fmla="*/ 670572 w 2698492"/>
              <a:gd name="connsiteY294" fmla="*/ 1326696 h 2762250"/>
              <a:gd name="connsiteX295" fmla="*/ 663768 w 2698492"/>
              <a:gd name="connsiteY295" fmla="*/ 1279071 h 2762250"/>
              <a:gd name="connsiteX296" fmla="*/ 670572 w 2698492"/>
              <a:gd name="connsiteY296" fmla="*/ 1190625 h 2762250"/>
              <a:gd name="connsiteX297" fmla="*/ 684179 w 2698492"/>
              <a:gd name="connsiteY297" fmla="*/ 1149804 h 2762250"/>
              <a:gd name="connsiteX298" fmla="*/ 650161 w 2698492"/>
              <a:gd name="connsiteY298" fmla="*/ 1122589 h 2762250"/>
              <a:gd name="connsiteX299" fmla="*/ 609340 w 2698492"/>
              <a:gd name="connsiteY299" fmla="*/ 1108982 h 2762250"/>
              <a:gd name="connsiteX300" fmla="*/ 595732 w 2698492"/>
              <a:gd name="connsiteY300" fmla="*/ 1095375 h 2762250"/>
              <a:gd name="connsiteX301" fmla="*/ 575322 w 2698492"/>
              <a:gd name="connsiteY301" fmla="*/ 1081768 h 2762250"/>
              <a:gd name="connsiteX302" fmla="*/ 568518 w 2698492"/>
              <a:gd name="connsiteY302" fmla="*/ 1061357 h 2762250"/>
              <a:gd name="connsiteX303" fmla="*/ 527697 w 2698492"/>
              <a:gd name="connsiteY303" fmla="*/ 1034143 h 2762250"/>
              <a:gd name="connsiteX304" fmla="*/ 507286 w 2698492"/>
              <a:gd name="connsiteY304" fmla="*/ 1020536 h 2762250"/>
              <a:gd name="connsiteX305" fmla="*/ 486875 w 2698492"/>
              <a:gd name="connsiteY305" fmla="*/ 1006929 h 2762250"/>
              <a:gd name="connsiteX306" fmla="*/ 480072 w 2698492"/>
              <a:gd name="connsiteY306" fmla="*/ 986518 h 2762250"/>
              <a:gd name="connsiteX307" fmla="*/ 418840 w 2698492"/>
              <a:gd name="connsiteY307" fmla="*/ 932089 h 2762250"/>
              <a:gd name="connsiteX308" fmla="*/ 405232 w 2698492"/>
              <a:gd name="connsiteY308" fmla="*/ 918482 h 2762250"/>
              <a:gd name="connsiteX309" fmla="*/ 384822 w 2698492"/>
              <a:gd name="connsiteY309" fmla="*/ 904875 h 2762250"/>
              <a:gd name="connsiteX310" fmla="*/ 364411 w 2698492"/>
              <a:gd name="connsiteY310" fmla="*/ 884464 h 2762250"/>
              <a:gd name="connsiteX311" fmla="*/ 337197 w 2698492"/>
              <a:gd name="connsiteY311" fmla="*/ 864054 h 2762250"/>
              <a:gd name="connsiteX312" fmla="*/ 323590 w 2698492"/>
              <a:gd name="connsiteY312" fmla="*/ 850446 h 2762250"/>
              <a:gd name="connsiteX313" fmla="*/ 296375 w 2698492"/>
              <a:gd name="connsiteY313" fmla="*/ 843643 h 2762250"/>
              <a:gd name="connsiteX314" fmla="*/ 262357 w 2698492"/>
              <a:gd name="connsiteY314" fmla="*/ 809625 h 2762250"/>
              <a:gd name="connsiteX315" fmla="*/ 255554 w 2698492"/>
              <a:gd name="connsiteY315" fmla="*/ 789214 h 2762250"/>
              <a:gd name="connsiteX316" fmla="*/ 214732 w 2698492"/>
              <a:gd name="connsiteY316" fmla="*/ 741589 h 2762250"/>
              <a:gd name="connsiteX317" fmla="*/ 173911 w 2698492"/>
              <a:gd name="connsiteY317" fmla="*/ 727982 h 2762250"/>
              <a:gd name="connsiteX318" fmla="*/ 153500 w 2698492"/>
              <a:gd name="connsiteY318" fmla="*/ 721179 h 2762250"/>
              <a:gd name="connsiteX319" fmla="*/ 133090 w 2698492"/>
              <a:gd name="connsiteY319" fmla="*/ 687161 h 2762250"/>
              <a:gd name="connsiteX320" fmla="*/ 78661 w 2698492"/>
              <a:gd name="connsiteY320" fmla="*/ 653143 h 2762250"/>
              <a:gd name="connsiteX321" fmla="*/ 31036 w 2698492"/>
              <a:gd name="connsiteY321" fmla="*/ 598714 h 2762250"/>
              <a:gd name="connsiteX322" fmla="*/ 3822 w 2698492"/>
              <a:gd name="connsiteY322" fmla="*/ 537482 h 276225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  <a:cxn ang="0">
                <a:pos x="connsiteX124" y="connsiteY124"/>
              </a:cxn>
              <a:cxn ang="0">
                <a:pos x="connsiteX125" y="connsiteY125"/>
              </a:cxn>
              <a:cxn ang="0">
                <a:pos x="connsiteX126" y="connsiteY126"/>
              </a:cxn>
              <a:cxn ang="0">
                <a:pos x="connsiteX127" y="connsiteY127"/>
              </a:cxn>
              <a:cxn ang="0">
                <a:pos x="connsiteX128" y="connsiteY128"/>
              </a:cxn>
              <a:cxn ang="0">
                <a:pos x="connsiteX129" y="connsiteY129"/>
              </a:cxn>
              <a:cxn ang="0">
                <a:pos x="connsiteX130" y="connsiteY130"/>
              </a:cxn>
              <a:cxn ang="0">
                <a:pos x="connsiteX131" y="connsiteY131"/>
              </a:cxn>
              <a:cxn ang="0">
                <a:pos x="connsiteX132" y="connsiteY132"/>
              </a:cxn>
              <a:cxn ang="0">
                <a:pos x="connsiteX133" y="connsiteY133"/>
              </a:cxn>
              <a:cxn ang="0">
                <a:pos x="connsiteX134" y="connsiteY134"/>
              </a:cxn>
              <a:cxn ang="0">
                <a:pos x="connsiteX135" y="connsiteY135"/>
              </a:cxn>
              <a:cxn ang="0">
                <a:pos x="connsiteX136" y="connsiteY136"/>
              </a:cxn>
              <a:cxn ang="0">
                <a:pos x="connsiteX137" y="connsiteY137"/>
              </a:cxn>
              <a:cxn ang="0">
                <a:pos x="connsiteX138" y="connsiteY138"/>
              </a:cxn>
              <a:cxn ang="0">
                <a:pos x="connsiteX139" y="connsiteY139"/>
              </a:cxn>
              <a:cxn ang="0">
                <a:pos x="connsiteX140" y="connsiteY140"/>
              </a:cxn>
              <a:cxn ang="0">
                <a:pos x="connsiteX141" y="connsiteY141"/>
              </a:cxn>
              <a:cxn ang="0">
                <a:pos x="connsiteX142" y="connsiteY142"/>
              </a:cxn>
              <a:cxn ang="0">
                <a:pos x="connsiteX143" y="connsiteY143"/>
              </a:cxn>
              <a:cxn ang="0">
                <a:pos x="connsiteX144" y="connsiteY144"/>
              </a:cxn>
              <a:cxn ang="0">
                <a:pos x="connsiteX145" y="connsiteY145"/>
              </a:cxn>
              <a:cxn ang="0">
                <a:pos x="connsiteX146" y="connsiteY146"/>
              </a:cxn>
              <a:cxn ang="0">
                <a:pos x="connsiteX147" y="connsiteY147"/>
              </a:cxn>
              <a:cxn ang="0">
                <a:pos x="connsiteX148" y="connsiteY148"/>
              </a:cxn>
              <a:cxn ang="0">
                <a:pos x="connsiteX149" y="connsiteY149"/>
              </a:cxn>
              <a:cxn ang="0">
                <a:pos x="connsiteX150" y="connsiteY150"/>
              </a:cxn>
              <a:cxn ang="0">
                <a:pos x="connsiteX151" y="connsiteY151"/>
              </a:cxn>
              <a:cxn ang="0">
                <a:pos x="connsiteX152" y="connsiteY152"/>
              </a:cxn>
              <a:cxn ang="0">
                <a:pos x="connsiteX153" y="connsiteY153"/>
              </a:cxn>
              <a:cxn ang="0">
                <a:pos x="connsiteX154" y="connsiteY154"/>
              </a:cxn>
              <a:cxn ang="0">
                <a:pos x="connsiteX155" y="connsiteY155"/>
              </a:cxn>
              <a:cxn ang="0">
                <a:pos x="connsiteX156" y="connsiteY156"/>
              </a:cxn>
              <a:cxn ang="0">
                <a:pos x="connsiteX157" y="connsiteY157"/>
              </a:cxn>
              <a:cxn ang="0">
                <a:pos x="connsiteX158" y="connsiteY158"/>
              </a:cxn>
              <a:cxn ang="0">
                <a:pos x="connsiteX159" y="connsiteY159"/>
              </a:cxn>
              <a:cxn ang="0">
                <a:pos x="connsiteX160" y="connsiteY160"/>
              </a:cxn>
              <a:cxn ang="0">
                <a:pos x="connsiteX161" y="connsiteY161"/>
              </a:cxn>
              <a:cxn ang="0">
                <a:pos x="connsiteX162" y="connsiteY162"/>
              </a:cxn>
              <a:cxn ang="0">
                <a:pos x="connsiteX163" y="connsiteY163"/>
              </a:cxn>
              <a:cxn ang="0">
                <a:pos x="connsiteX164" y="connsiteY164"/>
              </a:cxn>
              <a:cxn ang="0">
                <a:pos x="connsiteX165" y="connsiteY165"/>
              </a:cxn>
              <a:cxn ang="0">
                <a:pos x="connsiteX166" y="connsiteY166"/>
              </a:cxn>
              <a:cxn ang="0">
                <a:pos x="connsiteX167" y="connsiteY167"/>
              </a:cxn>
              <a:cxn ang="0">
                <a:pos x="connsiteX168" y="connsiteY168"/>
              </a:cxn>
              <a:cxn ang="0">
                <a:pos x="connsiteX169" y="connsiteY169"/>
              </a:cxn>
              <a:cxn ang="0">
                <a:pos x="connsiteX170" y="connsiteY170"/>
              </a:cxn>
              <a:cxn ang="0">
                <a:pos x="connsiteX171" y="connsiteY171"/>
              </a:cxn>
              <a:cxn ang="0">
                <a:pos x="connsiteX172" y="connsiteY172"/>
              </a:cxn>
              <a:cxn ang="0">
                <a:pos x="connsiteX173" y="connsiteY173"/>
              </a:cxn>
              <a:cxn ang="0">
                <a:pos x="connsiteX174" y="connsiteY174"/>
              </a:cxn>
              <a:cxn ang="0">
                <a:pos x="connsiteX175" y="connsiteY175"/>
              </a:cxn>
              <a:cxn ang="0">
                <a:pos x="connsiteX176" y="connsiteY176"/>
              </a:cxn>
              <a:cxn ang="0">
                <a:pos x="connsiteX177" y="connsiteY177"/>
              </a:cxn>
              <a:cxn ang="0">
                <a:pos x="connsiteX178" y="connsiteY178"/>
              </a:cxn>
              <a:cxn ang="0">
                <a:pos x="connsiteX179" y="connsiteY179"/>
              </a:cxn>
              <a:cxn ang="0">
                <a:pos x="connsiteX180" y="connsiteY180"/>
              </a:cxn>
              <a:cxn ang="0">
                <a:pos x="connsiteX181" y="connsiteY181"/>
              </a:cxn>
              <a:cxn ang="0">
                <a:pos x="connsiteX182" y="connsiteY182"/>
              </a:cxn>
              <a:cxn ang="0">
                <a:pos x="connsiteX183" y="connsiteY183"/>
              </a:cxn>
              <a:cxn ang="0">
                <a:pos x="connsiteX184" y="connsiteY184"/>
              </a:cxn>
              <a:cxn ang="0">
                <a:pos x="connsiteX185" y="connsiteY185"/>
              </a:cxn>
              <a:cxn ang="0">
                <a:pos x="connsiteX186" y="connsiteY186"/>
              </a:cxn>
              <a:cxn ang="0">
                <a:pos x="connsiteX187" y="connsiteY187"/>
              </a:cxn>
              <a:cxn ang="0">
                <a:pos x="connsiteX188" y="connsiteY188"/>
              </a:cxn>
              <a:cxn ang="0">
                <a:pos x="connsiteX189" y="connsiteY189"/>
              </a:cxn>
              <a:cxn ang="0">
                <a:pos x="connsiteX190" y="connsiteY190"/>
              </a:cxn>
              <a:cxn ang="0">
                <a:pos x="connsiteX191" y="connsiteY191"/>
              </a:cxn>
              <a:cxn ang="0">
                <a:pos x="connsiteX192" y="connsiteY192"/>
              </a:cxn>
              <a:cxn ang="0">
                <a:pos x="connsiteX193" y="connsiteY193"/>
              </a:cxn>
              <a:cxn ang="0">
                <a:pos x="connsiteX194" y="connsiteY194"/>
              </a:cxn>
              <a:cxn ang="0">
                <a:pos x="connsiteX195" y="connsiteY195"/>
              </a:cxn>
              <a:cxn ang="0">
                <a:pos x="connsiteX196" y="connsiteY196"/>
              </a:cxn>
              <a:cxn ang="0">
                <a:pos x="connsiteX197" y="connsiteY197"/>
              </a:cxn>
              <a:cxn ang="0">
                <a:pos x="connsiteX198" y="connsiteY198"/>
              </a:cxn>
              <a:cxn ang="0">
                <a:pos x="connsiteX199" y="connsiteY199"/>
              </a:cxn>
              <a:cxn ang="0">
                <a:pos x="connsiteX200" y="connsiteY200"/>
              </a:cxn>
              <a:cxn ang="0">
                <a:pos x="connsiteX201" y="connsiteY201"/>
              </a:cxn>
              <a:cxn ang="0">
                <a:pos x="connsiteX202" y="connsiteY202"/>
              </a:cxn>
              <a:cxn ang="0">
                <a:pos x="connsiteX203" y="connsiteY203"/>
              </a:cxn>
              <a:cxn ang="0">
                <a:pos x="connsiteX204" y="connsiteY204"/>
              </a:cxn>
              <a:cxn ang="0">
                <a:pos x="connsiteX205" y="connsiteY205"/>
              </a:cxn>
              <a:cxn ang="0">
                <a:pos x="connsiteX206" y="connsiteY206"/>
              </a:cxn>
              <a:cxn ang="0">
                <a:pos x="connsiteX207" y="connsiteY207"/>
              </a:cxn>
              <a:cxn ang="0">
                <a:pos x="connsiteX208" y="connsiteY208"/>
              </a:cxn>
              <a:cxn ang="0">
                <a:pos x="connsiteX209" y="connsiteY209"/>
              </a:cxn>
              <a:cxn ang="0">
                <a:pos x="connsiteX210" y="connsiteY210"/>
              </a:cxn>
              <a:cxn ang="0">
                <a:pos x="connsiteX211" y="connsiteY211"/>
              </a:cxn>
              <a:cxn ang="0">
                <a:pos x="connsiteX212" y="connsiteY212"/>
              </a:cxn>
              <a:cxn ang="0">
                <a:pos x="connsiteX213" y="connsiteY213"/>
              </a:cxn>
              <a:cxn ang="0">
                <a:pos x="connsiteX214" y="connsiteY214"/>
              </a:cxn>
              <a:cxn ang="0">
                <a:pos x="connsiteX215" y="connsiteY215"/>
              </a:cxn>
              <a:cxn ang="0">
                <a:pos x="connsiteX216" y="connsiteY216"/>
              </a:cxn>
              <a:cxn ang="0">
                <a:pos x="connsiteX217" y="connsiteY217"/>
              </a:cxn>
              <a:cxn ang="0">
                <a:pos x="connsiteX218" y="connsiteY218"/>
              </a:cxn>
              <a:cxn ang="0">
                <a:pos x="connsiteX219" y="connsiteY219"/>
              </a:cxn>
              <a:cxn ang="0">
                <a:pos x="connsiteX220" y="connsiteY220"/>
              </a:cxn>
              <a:cxn ang="0">
                <a:pos x="connsiteX221" y="connsiteY221"/>
              </a:cxn>
              <a:cxn ang="0">
                <a:pos x="connsiteX222" y="connsiteY222"/>
              </a:cxn>
              <a:cxn ang="0">
                <a:pos x="connsiteX223" y="connsiteY223"/>
              </a:cxn>
              <a:cxn ang="0">
                <a:pos x="connsiteX224" y="connsiteY224"/>
              </a:cxn>
              <a:cxn ang="0">
                <a:pos x="connsiteX225" y="connsiteY225"/>
              </a:cxn>
              <a:cxn ang="0">
                <a:pos x="connsiteX226" y="connsiteY226"/>
              </a:cxn>
              <a:cxn ang="0">
                <a:pos x="connsiteX227" y="connsiteY227"/>
              </a:cxn>
              <a:cxn ang="0">
                <a:pos x="connsiteX228" y="connsiteY228"/>
              </a:cxn>
              <a:cxn ang="0">
                <a:pos x="connsiteX229" y="connsiteY229"/>
              </a:cxn>
              <a:cxn ang="0">
                <a:pos x="connsiteX230" y="connsiteY230"/>
              </a:cxn>
              <a:cxn ang="0">
                <a:pos x="connsiteX231" y="connsiteY231"/>
              </a:cxn>
              <a:cxn ang="0">
                <a:pos x="connsiteX232" y="connsiteY232"/>
              </a:cxn>
              <a:cxn ang="0">
                <a:pos x="connsiteX233" y="connsiteY233"/>
              </a:cxn>
              <a:cxn ang="0">
                <a:pos x="connsiteX234" y="connsiteY234"/>
              </a:cxn>
              <a:cxn ang="0">
                <a:pos x="connsiteX235" y="connsiteY235"/>
              </a:cxn>
              <a:cxn ang="0">
                <a:pos x="connsiteX236" y="connsiteY236"/>
              </a:cxn>
              <a:cxn ang="0">
                <a:pos x="connsiteX237" y="connsiteY237"/>
              </a:cxn>
              <a:cxn ang="0">
                <a:pos x="connsiteX238" y="connsiteY238"/>
              </a:cxn>
              <a:cxn ang="0">
                <a:pos x="connsiteX239" y="connsiteY239"/>
              </a:cxn>
              <a:cxn ang="0">
                <a:pos x="connsiteX240" y="connsiteY240"/>
              </a:cxn>
              <a:cxn ang="0">
                <a:pos x="connsiteX241" y="connsiteY241"/>
              </a:cxn>
              <a:cxn ang="0">
                <a:pos x="connsiteX242" y="connsiteY242"/>
              </a:cxn>
              <a:cxn ang="0">
                <a:pos x="connsiteX243" y="connsiteY243"/>
              </a:cxn>
              <a:cxn ang="0">
                <a:pos x="connsiteX244" y="connsiteY244"/>
              </a:cxn>
              <a:cxn ang="0">
                <a:pos x="connsiteX245" y="connsiteY245"/>
              </a:cxn>
              <a:cxn ang="0">
                <a:pos x="connsiteX246" y="connsiteY246"/>
              </a:cxn>
              <a:cxn ang="0">
                <a:pos x="connsiteX247" y="connsiteY247"/>
              </a:cxn>
              <a:cxn ang="0">
                <a:pos x="connsiteX248" y="connsiteY248"/>
              </a:cxn>
              <a:cxn ang="0">
                <a:pos x="connsiteX249" y="connsiteY249"/>
              </a:cxn>
              <a:cxn ang="0">
                <a:pos x="connsiteX250" y="connsiteY250"/>
              </a:cxn>
              <a:cxn ang="0">
                <a:pos x="connsiteX251" y="connsiteY251"/>
              </a:cxn>
              <a:cxn ang="0">
                <a:pos x="connsiteX252" y="connsiteY252"/>
              </a:cxn>
              <a:cxn ang="0">
                <a:pos x="connsiteX253" y="connsiteY253"/>
              </a:cxn>
              <a:cxn ang="0">
                <a:pos x="connsiteX254" y="connsiteY254"/>
              </a:cxn>
              <a:cxn ang="0">
                <a:pos x="connsiteX255" y="connsiteY255"/>
              </a:cxn>
              <a:cxn ang="0">
                <a:pos x="connsiteX256" y="connsiteY256"/>
              </a:cxn>
              <a:cxn ang="0">
                <a:pos x="connsiteX257" y="connsiteY257"/>
              </a:cxn>
              <a:cxn ang="0">
                <a:pos x="connsiteX258" y="connsiteY258"/>
              </a:cxn>
              <a:cxn ang="0">
                <a:pos x="connsiteX259" y="connsiteY259"/>
              </a:cxn>
              <a:cxn ang="0">
                <a:pos x="connsiteX260" y="connsiteY260"/>
              </a:cxn>
              <a:cxn ang="0">
                <a:pos x="connsiteX261" y="connsiteY261"/>
              </a:cxn>
              <a:cxn ang="0">
                <a:pos x="connsiteX262" y="connsiteY262"/>
              </a:cxn>
              <a:cxn ang="0">
                <a:pos x="connsiteX263" y="connsiteY263"/>
              </a:cxn>
              <a:cxn ang="0">
                <a:pos x="connsiteX264" y="connsiteY264"/>
              </a:cxn>
              <a:cxn ang="0">
                <a:pos x="connsiteX265" y="connsiteY265"/>
              </a:cxn>
              <a:cxn ang="0">
                <a:pos x="connsiteX266" y="connsiteY266"/>
              </a:cxn>
              <a:cxn ang="0">
                <a:pos x="connsiteX267" y="connsiteY267"/>
              </a:cxn>
              <a:cxn ang="0">
                <a:pos x="connsiteX268" y="connsiteY268"/>
              </a:cxn>
              <a:cxn ang="0">
                <a:pos x="connsiteX269" y="connsiteY269"/>
              </a:cxn>
              <a:cxn ang="0">
                <a:pos x="connsiteX270" y="connsiteY270"/>
              </a:cxn>
              <a:cxn ang="0">
                <a:pos x="connsiteX271" y="connsiteY271"/>
              </a:cxn>
              <a:cxn ang="0">
                <a:pos x="connsiteX272" y="connsiteY272"/>
              </a:cxn>
              <a:cxn ang="0">
                <a:pos x="connsiteX273" y="connsiteY273"/>
              </a:cxn>
              <a:cxn ang="0">
                <a:pos x="connsiteX274" y="connsiteY274"/>
              </a:cxn>
              <a:cxn ang="0">
                <a:pos x="connsiteX275" y="connsiteY275"/>
              </a:cxn>
              <a:cxn ang="0">
                <a:pos x="connsiteX276" y="connsiteY276"/>
              </a:cxn>
              <a:cxn ang="0">
                <a:pos x="connsiteX277" y="connsiteY277"/>
              </a:cxn>
              <a:cxn ang="0">
                <a:pos x="connsiteX278" y="connsiteY278"/>
              </a:cxn>
              <a:cxn ang="0">
                <a:pos x="connsiteX279" y="connsiteY279"/>
              </a:cxn>
              <a:cxn ang="0">
                <a:pos x="connsiteX280" y="connsiteY280"/>
              </a:cxn>
              <a:cxn ang="0">
                <a:pos x="connsiteX281" y="connsiteY281"/>
              </a:cxn>
              <a:cxn ang="0">
                <a:pos x="connsiteX282" y="connsiteY282"/>
              </a:cxn>
              <a:cxn ang="0">
                <a:pos x="connsiteX283" y="connsiteY283"/>
              </a:cxn>
              <a:cxn ang="0">
                <a:pos x="connsiteX284" y="connsiteY284"/>
              </a:cxn>
              <a:cxn ang="0">
                <a:pos x="connsiteX285" y="connsiteY285"/>
              </a:cxn>
              <a:cxn ang="0">
                <a:pos x="connsiteX286" y="connsiteY286"/>
              </a:cxn>
              <a:cxn ang="0">
                <a:pos x="connsiteX287" y="connsiteY287"/>
              </a:cxn>
              <a:cxn ang="0">
                <a:pos x="connsiteX288" y="connsiteY288"/>
              </a:cxn>
              <a:cxn ang="0">
                <a:pos x="connsiteX289" y="connsiteY289"/>
              </a:cxn>
              <a:cxn ang="0">
                <a:pos x="connsiteX290" y="connsiteY290"/>
              </a:cxn>
              <a:cxn ang="0">
                <a:pos x="connsiteX291" y="connsiteY291"/>
              </a:cxn>
              <a:cxn ang="0">
                <a:pos x="connsiteX292" y="connsiteY292"/>
              </a:cxn>
              <a:cxn ang="0">
                <a:pos x="connsiteX293" y="connsiteY293"/>
              </a:cxn>
              <a:cxn ang="0">
                <a:pos x="connsiteX294" y="connsiteY294"/>
              </a:cxn>
              <a:cxn ang="0">
                <a:pos x="connsiteX295" y="connsiteY295"/>
              </a:cxn>
              <a:cxn ang="0">
                <a:pos x="connsiteX296" y="connsiteY296"/>
              </a:cxn>
              <a:cxn ang="0">
                <a:pos x="connsiteX297" y="connsiteY297"/>
              </a:cxn>
              <a:cxn ang="0">
                <a:pos x="connsiteX298" y="connsiteY298"/>
              </a:cxn>
              <a:cxn ang="0">
                <a:pos x="connsiteX299" y="connsiteY299"/>
              </a:cxn>
              <a:cxn ang="0">
                <a:pos x="connsiteX300" y="connsiteY300"/>
              </a:cxn>
              <a:cxn ang="0">
                <a:pos x="connsiteX301" y="connsiteY301"/>
              </a:cxn>
              <a:cxn ang="0">
                <a:pos x="connsiteX302" y="connsiteY302"/>
              </a:cxn>
              <a:cxn ang="0">
                <a:pos x="connsiteX303" y="connsiteY303"/>
              </a:cxn>
              <a:cxn ang="0">
                <a:pos x="connsiteX304" y="connsiteY304"/>
              </a:cxn>
              <a:cxn ang="0">
                <a:pos x="connsiteX305" y="connsiteY305"/>
              </a:cxn>
              <a:cxn ang="0">
                <a:pos x="connsiteX306" y="connsiteY306"/>
              </a:cxn>
              <a:cxn ang="0">
                <a:pos x="connsiteX307" y="connsiteY307"/>
              </a:cxn>
              <a:cxn ang="0">
                <a:pos x="connsiteX308" y="connsiteY308"/>
              </a:cxn>
              <a:cxn ang="0">
                <a:pos x="connsiteX309" y="connsiteY309"/>
              </a:cxn>
              <a:cxn ang="0">
                <a:pos x="connsiteX310" y="connsiteY310"/>
              </a:cxn>
              <a:cxn ang="0">
                <a:pos x="connsiteX311" y="connsiteY311"/>
              </a:cxn>
              <a:cxn ang="0">
                <a:pos x="connsiteX312" y="connsiteY312"/>
              </a:cxn>
              <a:cxn ang="0">
                <a:pos x="connsiteX313" y="connsiteY313"/>
              </a:cxn>
              <a:cxn ang="0">
                <a:pos x="connsiteX314" y="connsiteY314"/>
              </a:cxn>
              <a:cxn ang="0">
                <a:pos x="connsiteX315" y="connsiteY315"/>
              </a:cxn>
              <a:cxn ang="0">
                <a:pos x="connsiteX316" y="connsiteY316"/>
              </a:cxn>
              <a:cxn ang="0">
                <a:pos x="connsiteX317" y="connsiteY317"/>
              </a:cxn>
              <a:cxn ang="0">
                <a:pos x="connsiteX318" y="connsiteY318"/>
              </a:cxn>
              <a:cxn ang="0">
                <a:pos x="connsiteX319" y="connsiteY319"/>
              </a:cxn>
              <a:cxn ang="0">
                <a:pos x="connsiteX320" y="connsiteY320"/>
              </a:cxn>
              <a:cxn ang="0">
                <a:pos x="connsiteX321" y="connsiteY321"/>
              </a:cxn>
              <a:cxn ang="0">
                <a:pos x="connsiteX322" y="connsiteY322"/>
              </a:cxn>
            </a:cxnLst>
            <a:rect l="l" t="t" r="r" b="b"/>
            <a:pathLst>
              <a:path w="2698492" h="2762250">
                <a:moveTo>
                  <a:pt x="3822" y="537482"/>
                </a:moveTo>
                <a:cubicBezTo>
                  <a:pt x="17429" y="527277"/>
                  <a:pt x="62200" y="525833"/>
                  <a:pt x="112679" y="537482"/>
                </a:cubicBezTo>
                <a:cubicBezTo>
                  <a:pt x="126655" y="540707"/>
                  <a:pt x="139893" y="546553"/>
                  <a:pt x="153500" y="551089"/>
                </a:cubicBezTo>
                <a:lnTo>
                  <a:pt x="173911" y="557893"/>
                </a:lnTo>
                <a:cubicBezTo>
                  <a:pt x="220817" y="542258"/>
                  <a:pt x="204590" y="554428"/>
                  <a:pt x="228340" y="530679"/>
                </a:cubicBezTo>
                <a:cubicBezTo>
                  <a:pt x="218929" y="502448"/>
                  <a:pt x="221655" y="496701"/>
                  <a:pt x="180715" y="483054"/>
                </a:cubicBezTo>
                <a:lnTo>
                  <a:pt x="139893" y="469446"/>
                </a:lnTo>
                <a:cubicBezTo>
                  <a:pt x="137625" y="462643"/>
                  <a:pt x="133090" y="456207"/>
                  <a:pt x="133090" y="449036"/>
                </a:cubicBezTo>
                <a:cubicBezTo>
                  <a:pt x="133090" y="441864"/>
                  <a:pt x="136410" y="434894"/>
                  <a:pt x="139893" y="428625"/>
                </a:cubicBezTo>
                <a:cubicBezTo>
                  <a:pt x="159125" y="394007"/>
                  <a:pt x="160070" y="394841"/>
                  <a:pt x="180715" y="374196"/>
                </a:cubicBezTo>
                <a:cubicBezTo>
                  <a:pt x="200057" y="316167"/>
                  <a:pt x="179847" y="397083"/>
                  <a:pt x="167107" y="333375"/>
                </a:cubicBezTo>
                <a:cubicBezTo>
                  <a:pt x="165849" y="327085"/>
                  <a:pt x="175215" y="323068"/>
                  <a:pt x="180715" y="319768"/>
                </a:cubicBezTo>
                <a:cubicBezTo>
                  <a:pt x="186864" y="316078"/>
                  <a:pt x="194711" y="316171"/>
                  <a:pt x="201125" y="312964"/>
                </a:cubicBezTo>
                <a:cubicBezTo>
                  <a:pt x="208439" y="309307"/>
                  <a:pt x="214732" y="303893"/>
                  <a:pt x="221536" y="299357"/>
                </a:cubicBezTo>
                <a:cubicBezTo>
                  <a:pt x="223804" y="292553"/>
                  <a:pt x="228340" y="286118"/>
                  <a:pt x="228340" y="278946"/>
                </a:cubicBezTo>
                <a:cubicBezTo>
                  <a:pt x="228340" y="264864"/>
                  <a:pt x="214807" y="248443"/>
                  <a:pt x="207929" y="238125"/>
                </a:cubicBezTo>
                <a:cubicBezTo>
                  <a:pt x="214733" y="235857"/>
                  <a:pt x="221168" y="231321"/>
                  <a:pt x="228340" y="231321"/>
                </a:cubicBezTo>
                <a:cubicBezTo>
                  <a:pt x="242422" y="231321"/>
                  <a:pt x="258843" y="244854"/>
                  <a:pt x="269161" y="251732"/>
                </a:cubicBezTo>
                <a:cubicBezTo>
                  <a:pt x="323588" y="233591"/>
                  <a:pt x="260092" y="260803"/>
                  <a:pt x="296375" y="224518"/>
                </a:cubicBezTo>
                <a:cubicBezTo>
                  <a:pt x="301446" y="219447"/>
                  <a:pt x="309828" y="219453"/>
                  <a:pt x="316786" y="217714"/>
                </a:cubicBezTo>
                <a:cubicBezTo>
                  <a:pt x="328005" y="214909"/>
                  <a:pt x="339465" y="213179"/>
                  <a:pt x="350804" y="210911"/>
                </a:cubicBezTo>
                <a:cubicBezTo>
                  <a:pt x="355339" y="197305"/>
                  <a:pt x="364410" y="183695"/>
                  <a:pt x="350804" y="170089"/>
                </a:cubicBezTo>
                <a:cubicBezTo>
                  <a:pt x="339240" y="158525"/>
                  <a:pt x="309982" y="142875"/>
                  <a:pt x="309982" y="142875"/>
                </a:cubicBezTo>
                <a:cubicBezTo>
                  <a:pt x="312250" y="133804"/>
                  <a:pt x="309306" y="121271"/>
                  <a:pt x="316786" y="115661"/>
                </a:cubicBezTo>
                <a:cubicBezTo>
                  <a:pt x="322523" y="111358"/>
                  <a:pt x="331597" y="117984"/>
                  <a:pt x="337197" y="122464"/>
                </a:cubicBezTo>
                <a:cubicBezTo>
                  <a:pt x="343582" y="127572"/>
                  <a:pt x="345022" y="137093"/>
                  <a:pt x="350804" y="142875"/>
                </a:cubicBezTo>
                <a:cubicBezTo>
                  <a:pt x="356586" y="148657"/>
                  <a:pt x="364411" y="151946"/>
                  <a:pt x="371215" y="156482"/>
                </a:cubicBezTo>
                <a:cubicBezTo>
                  <a:pt x="396062" y="148200"/>
                  <a:pt x="400390" y="150138"/>
                  <a:pt x="418840" y="122464"/>
                </a:cubicBezTo>
                <a:cubicBezTo>
                  <a:pt x="423376" y="115661"/>
                  <a:pt x="426062" y="107162"/>
                  <a:pt x="432447" y="102054"/>
                </a:cubicBezTo>
                <a:cubicBezTo>
                  <a:pt x="438047" y="97574"/>
                  <a:pt x="446054" y="97518"/>
                  <a:pt x="452857" y="95250"/>
                </a:cubicBezTo>
                <a:cubicBezTo>
                  <a:pt x="455125" y="88446"/>
                  <a:pt x="452660" y="76395"/>
                  <a:pt x="459661" y="74839"/>
                </a:cubicBezTo>
                <a:cubicBezTo>
                  <a:pt x="482739" y="69711"/>
                  <a:pt x="511831" y="80890"/>
                  <a:pt x="534500" y="88446"/>
                </a:cubicBezTo>
                <a:cubicBezTo>
                  <a:pt x="541304" y="86178"/>
                  <a:pt x="547953" y="83382"/>
                  <a:pt x="554911" y="81643"/>
                </a:cubicBezTo>
                <a:cubicBezTo>
                  <a:pt x="566130" y="78838"/>
                  <a:pt x="579307" y="81254"/>
                  <a:pt x="588929" y="74839"/>
                </a:cubicBezTo>
                <a:cubicBezTo>
                  <a:pt x="594896" y="70861"/>
                  <a:pt x="592042" y="60578"/>
                  <a:pt x="595732" y="54429"/>
                </a:cubicBezTo>
                <a:cubicBezTo>
                  <a:pt x="599032" y="48928"/>
                  <a:pt x="604804" y="45357"/>
                  <a:pt x="609340" y="40821"/>
                </a:cubicBezTo>
                <a:cubicBezTo>
                  <a:pt x="620679" y="6803"/>
                  <a:pt x="609339" y="22679"/>
                  <a:pt x="656965" y="6804"/>
                </a:cubicBezTo>
                <a:lnTo>
                  <a:pt x="677375" y="0"/>
                </a:lnTo>
                <a:cubicBezTo>
                  <a:pt x="683557" y="9273"/>
                  <a:pt x="693816" y="27554"/>
                  <a:pt x="704590" y="34018"/>
                </a:cubicBezTo>
                <a:cubicBezTo>
                  <a:pt x="710739" y="37708"/>
                  <a:pt x="718197" y="38553"/>
                  <a:pt x="725000" y="40821"/>
                </a:cubicBezTo>
                <a:cubicBezTo>
                  <a:pt x="734072" y="49893"/>
                  <a:pt x="739560" y="65927"/>
                  <a:pt x="752215" y="68036"/>
                </a:cubicBezTo>
                <a:cubicBezTo>
                  <a:pt x="813293" y="78215"/>
                  <a:pt x="779326" y="73316"/>
                  <a:pt x="854268" y="81643"/>
                </a:cubicBezTo>
                <a:cubicBezTo>
                  <a:pt x="876947" y="79375"/>
                  <a:pt x="899512" y="74839"/>
                  <a:pt x="922304" y="74839"/>
                </a:cubicBezTo>
                <a:cubicBezTo>
                  <a:pt x="929476" y="74839"/>
                  <a:pt x="937644" y="76572"/>
                  <a:pt x="942715" y="81643"/>
                </a:cubicBezTo>
                <a:cubicBezTo>
                  <a:pt x="947786" y="86714"/>
                  <a:pt x="945038" y="96454"/>
                  <a:pt x="949518" y="102054"/>
                </a:cubicBezTo>
                <a:cubicBezTo>
                  <a:pt x="954626" y="108439"/>
                  <a:pt x="963125" y="111125"/>
                  <a:pt x="969929" y="115661"/>
                </a:cubicBezTo>
                <a:cubicBezTo>
                  <a:pt x="981268" y="113393"/>
                  <a:pt x="993604" y="103685"/>
                  <a:pt x="1003947" y="108857"/>
                </a:cubicBezTo>
                <a:cubicBezTo>
                  <a:pt x="1010362" y="112064"/>
                  <a:pt x="1002979" y="125100"/>
                  <a:pt x="997143" y="129268"/>
                </a:cubicBezTo>
                <a:cubicBezTo>
                  <a:pt x="985472" y="137605"/>
                  <a:pt x="968256" y="134919"/>
                  <a:pt x="956322" y="142875"/>
                </a:cubicBezTo>
                <a:lnTo>
                  <a:pt x="915500" y="170089"/>
                </a:lnTo>
                <a:cubicBezTo>
                  <a:pt x="911613" y="181751"/>
                  <a:pt x="896710" y="203784"/>
                  <a:pt x="929107" y="197304"/>
                </a:cubicBezTo>
                <a:cubicBezTo>
                  <a:pt x="936564" y="195812"/>
                  <a:pt x="954366" y="166220"/>
                  <a:pt x="956322" y="163286"/>
                </a:cubicBezTo>
                <a:cubicBezTo>
                  <a:pt x="960858" y="170089"/>
                  <a:pt x="967058" y="176040"/>
                  <a:pt x="969929" y="183696"/>
                </a:cubicBezTo>
                <a:cubicBezTo>
                  <a:pt x="973989" y="194524"/>
                  <a:pt x="970318" y="208092"/>
                  <a:pt x="976732" y="217714"/>
                </a:cubicBezTo>
                <a:cubicBezTo>
                  <a:pt x="980710" y="223681"/>
                  <a:pt x="990339" y="222250"/>
                  <a:pt x="997143" y="224518"/>
                </a:cubicBezTo>
                <a:cubicBezTo>
                  <a:pt x="1001679" y="217714"/>
                  <a:pt x="1007093" y="211421"/>
                  <a:pt x="1010750" y="204107"/>
                </a:cubicBezTo>
                <a:cubicBezTo>
                  <a:pt x="1013957" y="197692"/>
                  <a:pt x="1011139" y="186903"/>
                  <a:pt x="1017554" y="183696"/>
                </a:cubicBezTo>
                <a:cubicBezTo>
                  <a:pt x="1023969" y="180489"/>
                  <a:pt x="1031161" y="188232"/>
                  <a:pt x="1037965" y="190500"/>
                </a:cubicBezTo>
                <a:cubicBezTo>
                  <a:pt x="1040233" y="208643"/>
                  <a:pt x="1037342" y="228221"/>
                  <a:pt x="1044768" y="244929"/>
                </a:cubicBezTo>
                <a:cubicBezTo>
                  <a:pt x="1047681" y="251483"/>
                  <a:pt x="1060108" y="246661"/>
                  <a:pt x="1065179" y="251732"/>
                </a:cubicBezTo>
                <a:cubicBezTo>
                  <a:pt x="1070250" y="256803"/>
                  <a:pt x="1068775" y="265729"/>
                  <a:pt x="1071982" y="272143"/>
                </a:cubicBezTo>
                <a:cubicBezTo>
                  <a:pt x="1075639" y="279457"/>
                  <a:pt x="1081054" y="285750"/>
                  <a:pt x="1085590" y="292554"/>
                </a:cubicBezTo>
                <a:cubicBezTo>
                  <a:pt x="1083322" y="299357"/>
                  <a:pt x="1073715" y="307893"/>
                  <a:pt x="1078786" y="312964"/>
                </a:cubicBezTo>
                <a:cubicBezTo>
                  <a:pt x="1088928" y="323106"/>
                  <a:pt x="1106000" y="322035"/>
                  <a:pt x="1119607" y="326571"/>
                </a:cubicBezTo>
                <a:lnTo>
                  <a:pt x="1140018" y="333375"/>
                </a:lnTo>
                <a:cubicBezTo>
                  <a:pt x="1142286" y="340179"/>
                  <a:pt x="1141751" y="348715"/>
                  <a:pt x="1146822" y="353786"/>
                </a:cubicBezTo>
                <a:cubicBezTo>
                  <a:pt x="1151893" y="358857"/>
                  <a:pt x="1160275" y="358850"/>
                  <a:pt x="1167232" y="360589"/>
                </a:cubicBezTo>
                <a:cubicBezTo>
                  <a:pt x="1178451" y="363394"/>
                  <a:pt x="1189911" y="365125"/>
                  <a:pt x="1201250" y="367393"/>
                </a:cubicBezTo>
                <a:cubicBezTo>
                  <a:pt x="1250350" y="351026"/>
                  <a:pt x="1193818" y="362577"/>
                  <a:pt x="1235268" y="381000"/>
                </a:cubicBezTo>
                <a:cubicBezTo>
                  <a:pt x="1249922" y="387513"/>
                  <a:pt x="1267018" y="385536"/>
                  <a:pt x="1282893" y="387804"/>
                </a:cubicBezTo>
                <a:cubicBezTo>
                  <a:pt x="1289697" y="385536"/>
                  <a:pt x="1298824" y="386600"/>
                  <a:pt x="1303304" y="381000"/>
                </a:cubicBezTo>
                <a:cubicBezTo>
                  <a:pt x="1328895" y="349011"/>
                  <a:pt x="1291673" y="359404"/>
                  <a:pt x="1323715" y="340179"/>
                </a:cubicBezTo>
                <a:cubicBezTo>
                  <a:pt x="1338560" y="331272"/>
                  <a:pt x="1383488" y="327751"/>
                  <a:pt x="1391750" y="326571"/>
                </a:cubicBezTo>
                <a:cubicBezTo>
                  <a:pt x="1396048" y="323705"/>
                  <a:pt x="1423769" y="302640"/>
                  <a:pt x="1432572" y="306161"/>
                </a:cubicBezTo>
                <a:cubicBezTo>
                  <a:pt x="1440164" y="309198"/>
                  <a:pt x="1441643" y="319768"/>
                  <a:pt x="1446179" y="326571"/>
                </a:cubicBezTo>
                <a:cubicBezTo>
                  <a:pt x="1443911" y="335643"/>
                  <a:pt x="1443059" y="345191"/>
                  <a:pt x="1439375" y="353786"/>
                </a:cubicBezTo>
                <a:cubicBezTo>
                  <a:pt x="1436154" y="361302"/>
                  <a:pt x="1427112" y="366131"/>
                  <a:pt x="1425768" y="374196"/>
                </a:cubicBezTo>
                <a:cubicBezTo>
                  <a:pt x="1422750" y="392304"/>
                  <a:pt x="1440751" y="402098"/>
                  <a:pt x="1452982" y="408214"/>
                </a:cubicBezTo>
                <a:cubicBezTo>
                  <a:pt x="1459397" y="411421"/>
                  <a:pt x="1466978" y="411811"/>
                  <a:pt x="1473393" y="415018"/>
                </a:cubicBezTo>
                <a:cubicBezTo>
                  <a:pt x="1480707" y="418675"/>
                  <a:pt x="1486490" y="424968"/>
                  <a:pt x="1493804" y="428625"/>
                </a:cubicBezTo>
                <a:cubicBezTo>
                  <a:pt x="1503568" y="433507"/>
                  <a:pt x="1532705" y="440051"/>
                  <a:pt x="1541429" y="442232"/>
                </a:cubicBezTo>
                <a:cubicBezTo>
                  <a:pt x="1543697" y="449036"/>
                  <a:pt x="1541132" y="461629"/>
                  <a:pt x="1548232" y="462643"/>
                </a:cubicBezTo>
                <a:cubicBezTo>
                  <a:pt x="1562431" y="464672"/>
                  <a:pt x="1589054" y="449036"/>
                  <a:pt x="1589054" y="449036"/>
                </a:cubicBezTo>
                <a:cubicBezTo>
                  <a:pt x="1595858" y="444500"/>
                  <a:pt x="1601351" y="436443"/>
                  <a:pt x="1609465" y="435429"/>
                </a:cubicBezTo>
                <a:cubicBezTo>
                  <a:pt x="1639320" y="431697"/>
                  <a:pt x="1639455" y="445981"/>
                  <a:pt x="1663893" y="449036"/>
                </a:cubicBezTo>
                <a:cubicBezTo>
                  <a:pt x="1693234" y="452704"/>
                  <a:pt x="1722858" y="453571"/>
                  <a:pt x="1752340" y="455839"/>
                </a:cubicBezTo>
                <a:cubicBezTo>
                  <a:pt x="1750072" y="462643"/>
                  <a:pt x="1750607" y="471179"/>
                  <a:pt x="1745536" y="476250"/>
                </a:cubicBezTo>
                <a:cubicBezTo>
                  <a:pt x="1709251" y="512535"/>
                  <a:pt x="1736463" y="449039"/>
                  <a:pt x="1718322" y="503464"/>
                </a:cubicBezTo>
                <a:cubicBezTo>
                  <a:pt x="1721188" y="507762"/>
                  <a:pt x="1742253" y="535483"/>
                  <a:pt x="1738732" y="544286"/>
                </a:cubicBezTo>
                <a:cubicBezTo>
                  <a:pt x="1735695" y="551878"/>
                  <a:pt x="1725125" y="553357"/>
                  <a:pt x="1718322" y="557893"/>
                </a:cubicBezTo>
                <a:cubicBezTo>
                  <a:pt x="1720590" y="564697"/>
                  <a:pt x="1720054" y="573233"/>
                  <a:pt x="1725125" y="578304"/>
                </a:cubicBezTo>
                <a:cubicBezTo>
                  <a:pt x="1730196" y="583375"/>
                  <a:pt x="1742872" y="578448"/>
                  <a:pt x="1745536" y="585107"/>
                </a:cubicBezTo>
                <a:cubicBezTo>
                  <a:pt x="1756591" y="612745"/>
                  <a:pt x="1732571" y="614375"/>
                  <a:pt x="1718322" y="619125"/>
                </a:cubicBezTo>
                <a:cubicBezTo>
                  <a:pt x="1709250" y="616857"/>
                  <a:pt x="1700098" y="614890"/>
                  <a:pt x="1691107" y="612321"/>
                </a:cubicBezTo>
                <a:cubicBezTo>
                  <a:pt x="1684212" y="610351"/>
                  <a:pt x="1677868" y="605518"/>
                  <a:pt x="1670697" y="605518"/>
                </a:cubicBezTo>
                <a:cubicBezTo>
                  <a:pt x="1659133" y="605518"/>
                  <a:pt x="1648018" y="610053"/>
                  <a:pt x="1636679" y="612321"/>
                </a:cubicBezTo>
                <a:cubicBezTo>
                  <a:pt x="1634411" y="619125"/>
                  <a:pt x="1627212" y="626073"/>
                  <a:pt x="1629875" y="632732"/>
                </a:cubicBezTo>
                <a:cubicBezTo>
                  <a:pt x="1635095" y="645782"/>
                  <a:pt x="1668621" y="650923"/>
                  <a:pt x="1677500" y="653143"/>
                </a:cubicBezTo>
                <a:cubicBezTo>
                  <a:pt x="1694499" y="647476"/>
                  <a:pt x="1704678" y="638116"/>
                  <a:pt x="1718322" y="659946"/>
                </a:cubicBezTo>
                <a:cubicBezTo>
                  <a:pt x="1725924" y="672109"/>
                  <a:pt x="1731929" y="700768"/>
                  <a:pt x="1731929" y="700768"/>
                </a:cubicBezTo>
                <a:cubicBezTo>
                  <a:pt x="1729661" y="709839"/>
                  <a:pt x="1727694" y="718991"/>
                  <a:pt x="1725125" y="727982"/>
                </a:cubicBezTo>
                <a:cubicBezTo>
                  <a:pt x="1721094" y="742092"/>
                  <a:pt x="1711015" y="754694"/>
                  <a:pt x="1725125" y="768804"/>
                </a:cubicBezTo>
                <a:cubicBezTo>
                  <a:pt x="1730196" y="773875"/>
                  <a:pt x="1738732" y="773339"/>
                  <a:pt x="1745536" y="775607"/>
                </a:cubicBezTo>
                <a:cubicBezTo>
                  <a:pt x="1743268" y="784678"/>
                  <a:pt x="1742914" y="794458"/>
                  <a:pt x="1738732" y="802821"/>
                </a:cubicBezTo>
                <a:cubicBezTo>
                  <a:pt x="1735863" y="808558"/>
                  <a:pt x="1730134" y="812422"/>
                  <a:pt x="1725125" y="816429"/>
                </a:cubicBezTo>
                <a:cubicBezTo>
                  <a:pt x="1701768" y="835116"/>
                  <a:pt x="1703294" y="830320"/>
                  <a:pt x="1670697" y="836839"/>
                </a:cubicBezTo>
                <a:cubicBezTo>
                  <a:pt x="1672965" y="843643"/>
                  <a:pt x="1673020" y="851650"/>
                  <a:pt x="1677500" y="857250"/>
                </a:cubicBezTo>
                <a:cubicBezTo>
                  <a:pt x="1712672" y="901216"/>
                  <a:pt x="1687612" y="839962"/>
                  <a:pt x="1704715" y="891268"/>
                </a:cubicBezTo>
                <a:cubicBezTo>
                  <a:pt x="1713786" y="889000"/>
                  <a:pt x="1724149" y="889651"/>
                  <a:pt x="1731929" y="884464"/>
                </a:cubicBezTo>
                <a:cubicBezTo>
                  <a:pt x="1761411" y="864810"/>
                  <a:pt x="1727393" y="851959"/>
                  <a:pt x="1765947" y="877661"/>
                </a:cubicBezTo>
                <a:cubicBezTo>
                  <a:pt x="1768215" y="913947"/>
                  <a:pt x="1767080" y="950606"/>
                  <a:pt x="1772750" y="986518"/>
                </a:cubicBezTo>
                <a:cubicBezTo>
                  <a:pt x="1774025" y="994595"/>
                  <a:pt x="1790414" y="999829"/>
                  <a:pt x="1786357" y="1006929"/>
                </a:cubicBezTo>
                <a:cubicBezTo>
                  <a:pt x="1775347" y="1026196"/>
                  <a:pt x="1745360" y="1034202"/>
                  <a:pt x="1725125" y="1040946"/>
                </a:cubicBezTo>
                <a:cubicBezTo>
                  <a:pt x="1708814" y="1089885"/>
                  <a:pt x="1719907" y="1033988"/>
                  <a:pt x="1745536" y="1068161"/>
                </a:cubicBezTo>
                <a:cubicBezTo>
                  <a:pt x="1749839" y="1073898"/>
                  <a:pt x="1742422" y="1082422"/>
                  <a:pt x="1738732" y="1088571"/>
                </a:cubicBezTo>
                <a:cubicBezTo>
                  <a:pt x="1732268" y="1099345"/>
                  <a:pt x="1713988" y="1109604"/>
                  <a:pt x="1704715" y="1115786"/>
                </a:cubicBezTo>
                <a:cubicBezTo>
                  <a:pt x="1711518" y="1120322"/>
                  <a:pt x="1717060" y="1128049"/>
                  <a:pt x="1725125" y="1129393"/>
                </a:cubicBezTo>
                <a:cubicBezTo>
                  <a:pt x="1732199" y="1130572"/>
                  <a:pt x="1742329" y="1116174"/>
                  <a:pt x="1745536" y="1122589"/>
                </a:cubicBezTo>
                <a:cubicBezTo>
                  <a:pt x="1753943" y="1139403"/>
                  <a:pt x="1733257" y="1164820"/>
                  <a:pt x="1725125" y="1177018"/>
                </a:cubicBezTo>
                <a:cubicBezTo>
                  <a:pt x="1736464" y="1179286"/>
                  <a:pt x="1759143" y="1172257"/>
                  <a:pt x="1759143" y="1183821"/>
                </a:cubicBezTo>
                <a:lnTo>
                  <a:pt x="1725125" y="1217839"/>
                </a:lnTo>
                <a:cubicBezTo>
                  <a:pt x="1711535" y="1258613"/>
                  <a:pt x="1713770" y="1231446"/>
                  <a:pt x="1772750" y="1231446"/>
                </a:cubicBezTo>
                <a:cubicBezTo>
                  <a:pt x="1782101" y="1231446"/>
                  <a:pt x="1790893" y="1235982"/>
                  <a:pt x="1799965" y="1238250"/>
                </a:cubicBezTo>
                <a:cubicBezTo>
                  <a:pt x="1800421" y="1238934"/>
                  <a:pt x="1826009" y="1273437"/>
                  <a:pt x="1820375" y="1279071"/>
                </a:cubicBezTo>
                <a:cubicBezTo>
                  <a:pt x="1810233" y="1289213"/>
                  <a:pt x="1793161" y="1288143"/>
                  <a:pt x="1779554" y="1292679"/>
                </a:cubicBezTo>
                <a:cubicBezTo>
                  <a:pt x="1772750" y="1294947"/>
                  <a:pt x="1806923" y="1284136"/>
                  <a:pt x="1799965" y="1285875"/>
                </a:cubicBezTo>
                <a:lnTo>
                  <a:pt x="1772750" y="1292679"/>
                </a:lnTo>
                <a:cubicBezTo>
                  <a:pt x="1790895" y="1347108"/>
                  <a:pt x="1763677" y="1283604"/>
                  <a:pt x="1799965" y="1319893"/>
                </a:cubicBezTo>
                <a:cubicBezTo>
                  <a:pt x="1805036" y="1324964"/>
                  <a:pt x="1804500" y="1333500"/>
                  <a:pt x="1806768" y="1340304"/>
                </a:cubicBezTo>
                <a:cubicBezTo>
                  <a:pt x="1799964" y="1342572"/>
                  <a:pt x="1789564" y="1340693"/>
                  <a:pt x="1786357" y="1347107"/>
                </a:cubicBezTo>
                <a:cubicBezTo>
                  <a:pt x="1783150" y="1353522"/>
                  <a:pt x="1786746" y="1364311"/>
                  <a:pt x="1793161" y="1367518"/>
                </a:cubicBezTo>
                <a:cubicBezTo>
                  <a:pt x="1799576" y="1370725"/>
                  <a:pt x="1806676" y="1362684"/>
                  <a:pt x="1813572" y="1360714"/>
                </a:cubicBezTo>
                <a:cubicBezTo>
                  <a:pt x="1822563" y="1358145"/>
                  <a:pt x="1831715" y="1356179"/>
                  <a:pt x="1840786" y="1353911"/>
                </a:cubicBezTo>
                <a:cubicBezTo>
                  <a:pt x="1843054" y="1360714"/>
                  <a:pt x="1846576" y="1367222"/>
                  <a:pt x="1847590" y="1374321"/>
                </a:cubicBezTo>
                <a:cubicBezTo>
                  <a:pt x="1851133" y="1399119"/>
                  <a:pt x="1849145" y="1424667"/>
                  <a:pt x="1854393" y="1449161"/>
                </a:cubicBezTo>
                <a:cubicBezTo>
                  <a:pt x="1856106" y="1457156"/>
                  <a:pt x="1863464" y="1462768"/>
                  <a:pt x="1868000" y="1469571"/>
                </a:cubicBezTo>
                <a:lnTo>
                  <a:pt x="1895215" y="1496786"/>
                </a:lnTo>
                <a:cubicBezTo>
                  <a:pt x="1890679" y="1501322"/>
                  <a:pt x="1878049" y="1505056"/>
                  <a:pt x="1881607" y="1510393"/>
                </a:cubicBezTo>
                <a:cubicBezTo>
                  <a:pt x="1886794" y="1518173"/>
                  <a:pt x="1901042" y="1512009"/>
                  <a:pt x="1908822" y="1517196"/>
                </a:cubicBezTo>
                <a:cubicBezTo>
                  <a:pt x="1922165" y="1526091"/>
                  <a:pt x="1927627" y="1546142"/>
                  <a:pt x="1942840" y="1551214"/>
                </a:cubicBezTo>
                <a:cubicBezTo>
                  <a:pt x="1972121" y="1560975"/>
                  <a:pt x="1956293" y="1556279"/>
                  <a:pt x="1990465" y="1564821"/>
                </a:cubicBezTo>
                <a:cubicBezTo>
                  <a:pt x="1985929" y="1560285"/>
                  <a:pt x="1980864" y="1556223"/>
                  <a:pt x="1976857" y="1551214"/>
                </a:cubicBezTo>
                <a:cubicBezTo>
                  <a:pt x="1971749" y="1544829"/>
                  <a:pt x="1971427" y="1530804"/>
                  <a:pt x="1963250" y="1530804"/>
                </a:cubicBezTo>
                <a:cubicBezTo>
                  <a:pt x="1956079" y="1530804"/>
                  <a:pt x="1958715" y="1544411"/>
                  <a:pt x="1956447" y="1551214"/>
                </a:cubicBezTo>
                <a:cubicBezTo>
                  <a:pt x="1963250" y="1555750"/>
                  <a:pt x="1968680" y="1564821"/>
                  <a:pt x="1976857" y="1564821"/>
                </a:cubicBezTo>
                <a:cubicBezTo>
                  <a:pt x="1989310" y="1564821"/>
                  <a:pt x="1995397" y="1536419"/>
                  <a:pt x="1997268" y="1530804"/>
                </a:cubicBezTo>
                <a:cubicBezTo>
                  <a:pt x="2008607" y="1533072"/>
                  <a:pt x="2019998" y="1535098"/>
                  <a:pt x="2031286" y="1537607"/>
                </a:cubicBezTo>
                <a:cubicBezTo>
                  <a:pt x="2040414" y="1539635"/>
                  <a:pt x="2055543" y="1535540"/>
                  <a:pt x="2058500" y="1544411"/>
                </a:cubicBezTo>
                <a:cubicBezTo>
                  <a:pt x="2061086" y="1552168"/>
                  <a:pt x="2044893" y="1553482"/>
                  <a:pt x="2038090" y="1558018"/>
                </a:cubicBezTo>
                <a:cubicBezTo>
                  <a:pt x="2035822" y="1567089"/>
                  <a:pt x="2037127" y="1577931"/>
                  <a:pt x="2031286" y="1585232"/>
                </a:cubicBezTo>
                <a:cubicBezTo>
                  <a:pt x="2026806" y="1590832"/>
                  <a:pt x="2014082" y="1585621"/>
                  <a:pt x="2010875" y="1592036"/>
                </a:cubicBezTo>
                <a:cubicBezTo>
                  <a:pt x="2004988" y="1603810"/>
                  <a:pt x="2025775" y="1620542"/>
                  <a:pt x="2031286" y="1626054"/>
                </a:cubicBezTo>
                <a:cubicBezTo>
                  <a:pt x="2035768" y="1639499"/>
                  <a:pt x="2039708" y="1657283"/>
                  <a:pt x="2051697" y="1666875"/>
                </a:cubicBezTo>
                <a:cubicBezTo>
                  <a:pt x="2057297" y="1671355"/>
                  <a:pt x="2064998" y="1672731"/>
                  <a:pt x="2072107" y="1673679"/>
                </a:cubicBezTo>
                <a:cubicBezTo>
                  <a:pt x="2099176" y="1677288"/>
                  <a:pt x="2126536" y="1678214"/>
                  <a:pt x="2153750" y="1680482"/>
                </a:cubicBezTo>
                <a:cubicBezTo>
                  <a:pt x="2150062" y="1698922"/>
                  <a:pt x="2150025" y="1721564"/>
                  <a:pt x="2133340" y="1734911"/>
                </a:cubicBezTo>
                <a:cubicBezTo>
                  <a:pt x="2127740" y="1739391"/>
                  <a:pt x="2119733" y="1739446"/>
                  <a:pt x="2112929" y="1741714"/>
                </a:cubicBezTo>
                <a:cubicBezTo>
                  <a:pt x="2106125" y="1748518"/>
                  <a:pt x="2100929" y="1757452"/>
                  <a:pt x="2092518" y="1762125"/>
                </a:cubicBezTo>
                <a:cubicBezTo>
                  <a:pt x="2079980" y="1769091"/>
                  <a:pt x="2065304" y="1771196"/>
                  <a:pt x="2051697" y="1775732"/>
                </a:cubicBezTo>
                <a:cubicBezTo>
                  <a:pt x="2044893" y="1778000"/>
                  <a:pt x="2037253" y="1778558"/>
                  <a:pt x="2031286" y="1782536"/>
                </a:cubicBezTo>
                <a:lnTo>
                  <a:pt x="2010875" y="1796143"/>
                </a:lnTo>
                <a:cubicBezTo>
                  <a:pt x="1999603" y="1829964"/>
                  <a:pt x="1999838" y="1819473"/>
                  <a:pt x="2010875" y="1870982"/>
                </a:cubicBezTo>
                <a:cubicBezTo>
                  <a:pt x="2013880" y="1885007"/>
                  <a:pt x="2029809" y="1925121"/>
                  <a:pt x="2024482" y="1911804"/>
                </a:cubicBezTo>
                <a:cubicBezTo>
                  <a:pt x="2019946" y="1900465"/>
                  <a:pt x="2014737" y="1889372"/>
                  <a:pt x="2010875" y="1877786"/>
                </a:cubicBezTo>
                <a:cubicBezTo>
                  <a:pt x="2007918" y="1868915"/>
                  <a:pt x="2006340" y="1859643"/>
                  <a:pt x="2004072" y="1850571"/>
                </a:cubicBezTo>
                <a:cubicBezTo>
                  <a:pt x="2008969" y="1821188"/>
                  <a:pt x="2008670" y="1788544"/>
                  <a:pt x="2038090" y="1768929"/>
                </a:cubicBezTo>
                <a:cubicBezTo>
                  <a:pt x="2044893" y="1764393"/>
                  <a:pt x="2051028" y="1758642"/>
                  <a:pt x="2058500" y="1755321"/>
                </a:cubicBezTo>
                <a:cubicBezTo>
                  <a:pt x="2071607" y="1749495"/>
                  <a:pt x="2099322" y="1741714"/>
                  <a:pt x="2099322" y="1741714"/>
                </a:cubicBezTo>
                <a:lnTo>
                  <a:pt x="2126536" y="1782536"/>
                </a:lnTo>
                <a:cubicBezTo>
                  <a:pt x="2131072" y="1789339"/>
                  <a:pt x="2137557" y="1795189"/>
                  <a:pt x="2140143" y="1802946"/>
                </a:cubicBezTo>
                <a:lnTo>
                  <a:pt x="2153750" y="1843768"/>
                </a:lnTo>
                <a:cubicBezTo>
                  <a:pt x="2146947" y="1848304"/>
                  <a:pt x="2137674" y="1850441"/>
                  <a:pt x="2133340" y="1857375"/>
                </a:cubicBezTo>
                <a:cubicBezTo>
                  <a:pt x="2125738" y="1869538"/>
                  <a:pt x="2119732" y="1898196"/>
                  <a:pt x="2119732" y="1898196"/>
                </a:cubicBezTo>
                <a:cubicBezTo>
                  <a:pt x="2122000" y="1905000"/>
                  <a:pt x="2121465" y="1913536"/>
                  <a:pt x="2126536" y="1918607"/>
                </a:cubicBezTo>
                <a:cubicBezTo>
                  <a:pt x="2131607" y="1923678"/>
                  <a:pt x="2139775" y="1925411"/>
                  <a:pt x="2146947" y="1925411"/>
                </a:cubicBezTo>
                <a:cubicBezTo>
                  <a:pt x="2167691" y="1925411"/>
                  <a:pt x="2182587" y="1917172"/>
                  <a:pt x="2201375" y="1911804"/>
                </a:cubicBezTo>
                <a:cubicBezTo>
                  <a:pt x="2210366" y="1909235"/>
                  <a:pt x="2219518" y="1907268"/>
                  <a:pt x="2228590" y="1905000"/>
                </a:cubicBezTo>
                <a:cubicBezTo>
                  <a:pt x="2246916" y="1909582"/>
                  <a:pt x="2265326" y="1907701"/>
                  <a:pt x="2269411" y="1932214"/>
                </a:cubicBezTo>
                <a:cubicBezTo>
                  <a:pt x="2270590" y="1939288"/>
                  <a:pt x="2264875" y="1945821"/>
                  <a:pt x="2262607" y="1952625"/>
                </a:cubicBezTo>
                <a:cubicBezTo>
                  <a:pt x="2279357" y="2002871"/>
                  <a:pt x="2259809" y="1966232"/>
                  <a:pt x="2357857" y="1966232"/>
                </a:cubicBezTo>
                <a:cubicBezTo>
                  <a:pt x="2440405" y="1966232"/>
                  <a:pt x="2402019" y="1972603"/>
                  <a:pt x="2459911" y="1979839"/>
                </a:cubicBezTo>
                <a:cubicBezTo>
                  <a:pt x="2484767" y="1982946"/>
                  <a:pt x="2509804" y="1984375"/>
                  <a:pt x="2534750" y="1986643"/>
                </a:cubicBezTo>
                <a:cubicBezTo>
                  <a:pt x="2548357" y="1995714"/>
                  <a:pt x="2559441" y="2011168"/>
                  <a:pt x="2575572" y="2013857"/>
                </a:cubicBezTo>
                <a:cubicBezTo>
                  <a:pt x="2695859" y="2033906"/>
                  <a:pt x="2545813" y="2008446"/>
                  <a:pt x="2650411" y="2027464"/>
                </a:cubicBezTo>
                <a:cubicBezTo>
                  <a:pt x="2663983" y="2029932"/>
                  <a:pt x="2677625" y="2032000"/>
                  <a:pt x="2691232" y="2034268"/>
                </a:cubicBezTo>
                <a:cubicBezTo>
                  <a:pt x="2693500" y="2041072"/>
                  <a:pt x="2700304" y="2047875"/>
                  <a:pt x="2698036" y="2054679"/>
                </a:cubicBezTo>
                <a:cubicBezTo>
                  <a:pt x="2692978" y="2069852"/>
                  <a:pt x="2662487" y="2083865"/>
                  <a:pt x="2650411" y="2088696"/>
                </a:cubicBezTo>
                <a:cubicBezTo>
                  <a:pt x="2637094" y="2094023"/>
                  <a:pt x="2623197" y="2097768"/>
                  <a:pt x="2609590" y="2102304"/>
                </a:cubicBezTo>
                <a:cubicBezTo>
                  <a:pt x="2602786" y="2104572"/>
                  <a:pt x="2595593" y="2105900"/>
                  <a:pt x="2589179" y="2109107"/>
                </a:cubicBezTo>
                <a:cubicBezTo>
                  <a:pt x="2580108" y="2113643"/>
                  <a:pt x="2571287" y="2118719"/>
                  <a:pt x="2561965" y="2122714"/>
                </a:cubicBezTo>
                <a:cubicBezTo>
                  <a:pt x="2555373" y="2125539"/>
                  <a:pt x="2547823" y="2126035"/>
                  <a:pt x="2541554" y="2129518"/>
                </a:cubicBezTo>
                <a:cubicBezTo>
                  <a:pt x="2541537" y="2129527"/>
                  <a:pt x="2490536" y="2163530"/>
                  <a:pt x="2480322" y="2170339"/>
                </a:cubicBezTo>
                <a:cubicBezTo>
                  <a:pt x="2473518" y="2174875"/>
                  <a:pt x="2465693" y="2178164"/>
                  <a:pt x="2459911" y="2183946"/>
                </a:cubicBezTo>
                <a:cubicBezTo>
                  <a:pt x="2455375" y="2188482"/>
                  <a:pt x="2452041" y="2194685"/>
                  <a:pt x="2446304" y="2197554"/>
                </a:cubicBezTo>
                <a:cubicBezTo>
                  <a:pt x="2433475" y="2203969"/>
                  <a:pt x="2419089" y="2206625"/>
                  <a:pt x="2405482" y="2211161"/>
                </a:cubicBezTo>
                <a:lnTo>
                  <a:pt x="2364661" y="2224768"/>
                </a:lnTo>
                <a:lnTo>
                  <a:pt x="2344250" y="2231571"/>
                </a:lnTo>
                <a:cubicBezTo>
                  <a:pt x="2316864" y="2258959"/>
                  <a:pt x="2347314" y="2233175"/>
                  <a:pt x="2303429" y="2251982"/>
                </a:cubicBezTo>
                <a:cubicBezTo>
                  <a:pt x="2295913" y="2255203"/>
                  <a:pt x="2290332" y="2261932"/>
                  <a:pt x="2283018" y="2265589"/>
                </a:cubicBezTo>
                <a:cubicBezTo>
                  <a:pt x="2276603" y="2268796"/>
                  <a:pt x="2269022" y="2269186"/>
                  <a:pt x="2262607" y="2272393"/>
                </a:cubicBezTo>
                <a:cubicBezTo>
                  <a:pt x="2255294" y="2276050"/>
                  <a:pt x="2249669" y="2282679"/>
                  <a:pt x="2242197" y="2286000"/>
                </a:cubicBezTo>
                <a:cubicBezTo>
                  <a:pt x="2229090" y="2291825"/>
                  <a:pt x="2214982" y="2295071"/>
                  <a:pt x="2201375" y="2299607"/>
                </a:cubicBezTo>
                <a:lnTo>
                  <a:pt x="2180965" y="2306411"/>
                </a:lnTo>
                <a:lnTo>
                  <a:pt x="2160554" y="2313214"/>
                </a:lnTo>
                <a:cubicBezTo>
                  <a:pt x="2128210" y="2334776"/>
                  <a:pt x="2147897" y="2324237"/>
                  <a:pt x="2099322" y="2340429"/>
                </a:cubicBezTo>
                <a:lnTo>
                  <a:pt x="2078911" y="2347232"/>
                </a:lnTo>
                <a:cubicBezTo>
                  <a:pt x="2072107" y="2351768"/>
                  <a:pt x="2065972" y="2357518"/>
                  <a:pt x="2058500" y="2360839"/>
                </a:cubicBezTo>
                <a:cubicBezTo>
                  <a:pt x="2045393" y="2366664"/>
                  <a:pt x="2017679" y="2374446"/>
                  <a:pt x="2017679" y="2374446"/>
                </a:cubicBezTo>
                <a:cubicBezTo>
                  <a:pt x="1991102" y="2401025"/>
                  <a:pt x="2018988" y="2377194"/>
                  <a:pt x="1983661" y="2394857"/>
                </a:cubicBezTo>
                <a:cubicBezTo>
                  <a:pt x="1976347" y="2398514"/>
                  <a:pt x="1970564" y="2404807"/>
                  <a:pt x="1963250" y="2408464"/>
                </a:cubicBezTo>
                <a:cubicBezTo>
                  <a:pt x="1956836" y="2411671"/>
                  <a:pt x="1949254" y="2412061"/>
                  <a:pt x="1942840" y="2415268"/>
                </a:cubicBezTo>
                <a:cubicBezTo>
                  <a:pt x="1935526" y="2418925"/>
                  <a:pt x="1929743" y="2425218"/>
                  <a:pt x="1922429" y="2428875"/>
                </a:cubicBezTo>
                <a:cubicBezTo>
                  <a:pt x="1916014" y="2432082"/>
                  <a:pt x="1908433" y="2432472"/>
                  <a:pt x="1902018" y="2435679"/>
                </a:cubicBezTo>
                <a:cubicBezTo>
                  <a:pt x="1894704" y="2439336"/>
                  <a:pt x="1889079" y="2445965"/>
                  <a:pt x="1881607" y="2449286"/>
                </a:cubicBezTo>
                <a:cubicBezTo>
                  <a:pt x="1868500" y="2455111"/>
                  <a:pt x="1852720" y="2454937"/>
                  <a:pt x="1840786" y="2462893"/>
                </a:cubicBezTo>
                <a:cubicBezTo>
                  <a:pt x="1833982" y="2467429"/>
                  <a:pt x="1827847" y="2473179"/>
                  <a:pt x="1820375" y="2476500"/>
                </a:cubicBezTo>
                <a:cubicBezTo>
                  <a:pt x="1807268" y="2482325"/>
                  <a:pt x="1793161" y="2485571"/>
                  <a:pt x="1779554" y="2490107"/>
                </a:cubicBezTo>
                <a:lnTo>
                  <a:pt x="1759143" y="2496911"/>
                </a:lnTo>
                <a:lnTo>
                  <a:pt x="1697911" y="2517321"/>
                </a:lnTo>
                <a:cubicBezTo>
                  <a:pt x="1691107" y="2519589"/>
                  <a:pt x="1683467" y="2520147"/>
                  <a:pt x="1677500" y="2524125"/>
                </a:cubicBezTo>
                <a:cubicBezTo>
                  <a:pt x="1670697" y="2528661"/>
                  <a:pt x="1663475" y="2532624"/>
                  <a:pt x="1657090" y="2537732"/>
                </a:cubicBezTo>
                <a:cubicBezTo>
                  <a:pt x="1652081" y="2541739"/>
                  <a:pt x="1648982" y="2548039"/>
                  <a:pt x="1643482" y="2551339"/>
                </a:cubicBezTo>
                <a:cubicBezTo>
                  <a:pt x="1637333" y="2555029"/>
                  <a:pt x="1629486" y="2554936"/>
                  <a:pt x="1623072" y="2558143"/>
                </a:cubicBezTo>
                <a:cubicBezTo>
                  <a:pt x="1615758" y="2561800"/>
                  <a:pt x="1609975" y="2568093"/>
                  <a:pt x="1602661" y="2571750"/>
                </a:cubicBezTo>
                <a:cubicBezTo>
                  <a:pt x="1596246" y="2574957"/>
                  <a:pt x="1588665" y="2575347"/>
                  <a:pt x="1582250" y="2578554"/>
                </a:cubicBezTo>
                <a:cubicBezTo>
                  <a:pt x="1574937" y="2582211"/>
                  <a:pt x="1569312" y="2588840"/>
                  <a:pt x="1561840" y="2592161"/>
                </a:cubicBezTo>
                <a:cubicBezTo>
                  <a:pt x="1548733" y="2597986"/>
                  <a:pt x="1534625" y="2601232"/>
                  <a:pt x="1521018" y="2605768"/>
                </a:cubicBezTo>
                <a:cubicBezTo>
                  <a:pt x="1514214" y="2608036"/>
                  <a:pt x="1507564" y="2610832"/>
                  <a:pt x="1500607" y="2612571"/>
                </a:cubicBezTo>
                <a:cubicBezTo>
                  <a:pt x="1491536" y="2614839"/>
                  <a:pt x="1482349" y="2616688"/>
                  <a:pt x="1473393" y="2619375"/>
                </a:cubicBezTo>
                <a:cubicBezTo>
                  <a:pt x="1459655" y="2623497"/>
                  <a:pt x="1432572" y="2632982"/>
                  <a:pt x="1432572" y="2632982"/>
                </a:cubicBezTo>
                <a:cubicBezTo>
                  <a:pt x="1418965" y="2642053"/>
                  <a:pt x="1407265" y="2655024"/>
                  <a:pt x="1391750" y="2660196"/>
                </a:cubicBezTo>
                <a:lnTo>
                  <a:pt x="1289697" y="2694214"/>
                </a:lnTo>
                <a:lnTo>
                  <a:pt x="1248875" y="2707821"/>
                </a:lnTo>
                <a:lnTo>
                  <a:pt x="1228465" y="2714625"/>
                </a:lnTo>
                <a:cubicBezTo>
                  <a:pt x="1217156" y="2725933"/>
                  <a:pt x="1209893" y="2734974"/>
                  <a:pt x="1194447" y="2741839"/>
                </a:cubicBezTo>
                <a:cubicBezTo>
                  <a:pt x="1181340" y="2747664"/>
                  <a:pt x="1167232" y="2750910"/>
                  <a:pt x="1153625" y="2755446"/>
                </a:cubicBezTo>
                <a:lnTo>
                  <a:pt x="1133215" y="2762250"/>
                </a:lnTo>
                <a:cubicBezTo>
                  <a:pt x="1116113" y="2710945"/>
                  <a:pt x="1139182" y="2774185"/>
                  <a:pt x="1112804" y="2721429"/>
                </a:cubicBezTo>
                <a:cubicBezTo>
                  <a:pt x="1109597" y="2715014"/>
                  <a:pt x="1110480" y="2706618"/>
                  <a:pt x="1106000" y="2701018"/>
                </a:cubicBezTo>
                <a:cubicBezTo>
                  <a:pt x="1100892" y="2694633"/>
                  <a:pt x="1092393" y="2691947"/>
                  <a:pt x="1085590" y="2687411"/>
                </a:cubicBezTo>
                <a:lnTo>
                  <a:pt x="1051572" y="2585357"/>
                </a:lnTo>
                <a:lnTo>
                  <a:pt x="1037965" y="2544536"/>
                </a:lnTo>
                <a:cubicBezTo>
                  <a:pt x="1035697" y="2537732"/>
                  <a:pt x="1032901" y="2531083"/>
                  <a:pt x="1031161" y="2524125"/>
                </a:cubicBezTo>
                <a:cubicBezTo>
                  <a:pt x="1020878" y="2482995"/>
                  <a:pt x="1027314" y="2505783"/>
                  <a:pt x="1010750" y="2456089"/>
                </a:cubicBezTo>
                <a:cubicBezTo>
                  <a:pt x="1008482" y="2449286"/>
                  <a:pt x="1009018" y="2440750"/>
                  <a:pt x="1003947" y="2435679"/>
                </a:cubicBezTo>
                <a:lnTo>
                  <a:pt x="990340" y="2422071"/>
                </a:lnTo>
                <a:cubicBezTo>
                  <a:pt x="988072" y="2415268"/>
                  <a:pt x="987019" y="2407930"/>
                  <a:pt x="983536" y="2401661"/>
                </a:cubicBezTo>
                <a:cubicBezTo>
                  <a:pt x="975594" y="2387365"/>
                  <a:pt x="961494" y="2376354"/>
                  <a:pt x="956322" y="2360839"/>
                </a:cubicBezTo>
                <a:lnTo>
                  <a:pt x="935911" y="2299607"/>
                </a:lnTo>
                <a:cubicBezTo>
                  <a:pt x="933643" y="2292803"/>
                  <a:pt x="930846" y="2286154"/>
                  <a:pt x="929107" y="2279196"/>
                </a:cubicBezTo>
                <a:lnTo>
                  <a:pt x="922304" y="2251982"/>
                </a:lnTo>
                <a:cubicBezTo>
                  <a:pt x="924572" y="2238375"/>
                  <a:pt x="922263" y="2223138"/>
                  <a:pt x="929107" y="2211161"/>
                </a:cubicBezTo>
                <a:cubicBezTo>
                  <a:pt x="932665" y="2204934"/>
                  <a:pt x="943103" y="2207564"/>
                  <a:pt x="949518" y="2204357"/>
                </a:cubicBezTo>
                <a:cubicBezTo>
                  <a:pt x="978694" y="2189769"/>
                  <a:pt x="963254" y="2191406"/>
                  <a:pt x="990340" y="2170339"/>
                </a:cubicBezTo>
                <a:cubicBezTo>
                  <a:pt x="1003249" y="2160299"/>
                  <a:pt x="1017554" y="2152196"/>
                  <a:pt x="1031161" y="2143125"/>
                </a:cubicBezTo>
                <a:lnTo>
                  <a:pt x="1051572" y="2129518"/>
                </a:lnTo>
                <a:cubicBezTo>
                  <a:pt x="1061613" y="2114457"/>
                  <a:pt x="1069874" y="2099173"/>
                  <a:pt x="1085590" y="2088696"/>
                </a:cubicBezTo>
                <a:cubicBezTo>
                  <a:pt x="1091557" y="2084718"/>
                  <a:pt x="1099197" y="2084161"/>
                  <a:pt x="1106000" y="2081893"/>
                </a:cubicBezTo>
                <a:cubicBezTo>
                  <a:pt x="1112804" y="2075089"/>
                  <a:pt x="1118816" y="2067389"/>
                  <a:pt x="1126411" y="2061482"/>
                </a:cubicBezTo>
                <a:cubicBezTo>
                  <a:pt x="1139320" y="2051442"/>
                  <a:pt x="1155668" y="2045831"/>
                  <a:pt x="1167232" y="2034268"/>
                </a:cubicBezTo>
                <a:cubicBezTo>
                  <a:pt x="1186622" y="2014879"/>
                  <a:pt x="1175503" y="2024219"/>
                  <a:pt x="1201250" y="2007054"/>
                </a:cubicBezTo>
                <a:cubicBezTo>
                  <a:pt x="1198982" y="2000250"/>
                  <a:pt x="1198927" y="1992243"/>
                  <a:pt x="1194447" y="1986643"/>
                </a:cubicBezTo>
                <a:cubicBezTo>
                  <a:pt x="1179951" y="1968523"/>
                  <a:pt x="1171372" y="1976091"/>
                  <a:pt x="1153625" y="1966232"/>
                </a:cubicBezTo>
                <a:cubicBezTo>
                  <a:pt x="1139329" y="1958290"/>
                  <a:pt x="1128669" y="1942985"/>
                  <a:pt x="1112804" y="1939018"/>
                </a:cubicBezTo>
                <a:cubicBezTo>
                  <a:pt x="1078633" y="1930475"/>
                  <a:pt x="1094461" y="1935171"/>
                  <a:pt x="1065179" y="1925411"/>
                </a:cubicBezTo>
                <a:cubicBezTo>
                  <a:pt x="1060643" y="1918607"/>
                  <a:pt x="1057957" y="1910108"/>
                  <a:pt x="1051572" y="1905000"/>
                </a:cubicBezTo>
                <a:cubicBezTo>
                  <a:pt x="1045972" y="1900520"/>
                  <a:pt x="1037576" y="1901403"/>
                  <a:pt x="1031161" y="1898196"/>
                </a:cubicBezTo>
                <a:cubicBezTo>
                  <a:pt x="978410" y="1871821"/>
                  <a:pt x="1041637" y="1894884"/>
                  <a:pt x="990340" y="1877786"/>
                </a:cubicBezTo>
                <a:cubicBezTo>
                  <a:pt x="981268" y="1868714"/>
                  <a:pt x="975296" y="1854628"/>
                  <a:pt x="963125" y="1850571"/>
                </a:cubicBezTo>
                <a:cubicBezTo>
                  <a:pt x="914547" y="1834378"/>
                  <a:pt x="934238" y="1844920"/>
                  <a:pt x="901893" y="1823357"/>
                </a:cubicBezTo>
                <a:cubicBezTo>
                  <a:pt x="890855" y="1779200"/>
                  <a:pt x="903540" y="1810108"/>
                  <a:pt x="881482" y="1782536"/>
                </a:cubicBezTo>
                <a:cubicBezTo>
                  <a:pt x="876374" y="1776151"/>
                  <a:pt x="874260" y="1767233"/>
                  <a:pt x="867875" y="1762125"/>
                </a:cubicBezTo>
                <a:cubicBezTo>
                  <a:pt x="862275" y="1757645"/>
                  <a:pt x="854268" y="1757589"/>
                  <a:pt x="847465" y="1755321"/>
                </a:cubicBezTo>
                <a:cubicBezTo>
                  <a:pt x="842929" y="1750785"/>
                  <a:pt x="837864" y="1746723"/>
                  <a:pt x="833857" y="1741714"/>
                </a:cubicBezTo>
                <a:cubicBezTo>
                  <a:pt x="828749" y="1735329"/>
                  <a:pt x="826635" y="1726412"/>
                  <a:pt x="820250" y="1721304"/>
                </a:cubicBezTo>
                <a:cubicBezTo>
                  <a:pt x="813275" y="1715724"/>
                  <a:pt x="767518" y="1708035"/>
                  <a:pt x="765822" y="1707696"/>
                </a:cubicBezTo>
                <a:cubicBezTo>
                  <a:pt x="754483" y="1709964"/>
                  <a:pt x="742960" y="1711457"/>
                  <a:pt x="731804" y="1714500"/>
                </a:cubicBezTo>
                <a:cubicBezTo>
                  <a:pt x="717966" y="1718274"/>
                  <a:pt x="690982" y="1728107"/>
                  <a:pt x="690982" y="1728107"/>
                </a:cubicBezTo>
                <a:cubicBezTo>
                  <a:pt x="684179" y="1723571"/>
                  <a:pt x="676354" y="1720282"/>
                  <a:pt x="670572" y="1714500"/>
                </a:cubicBezTo>
                <a:cubicBezTo>
                  <a:pt x="664790" y="1708718"/>
                  <a:pt x="663350" y="1699197"/>
                  <a:pt x="656965" y="1694089"/>
                </a:cubicBezTo>
                <a:cubicBezTo>
                  <a:pt x="651365" y="1689609"/>
                  <a:pt x="643358" y="1689554"/>
                  <a:pt x="636554" y="1687286"/>
                </a:cubicBezTo>
                <a:cubicBezTo>
                  <a:pt x="634286" y="1680482"/>
                  <a:pt x="633233" y="1673144"/>
                  <a:pt x="629750" y="1666875"/>
                </a:cubicBezTo>
                <a:cubicBezTo>
                  <a:pt x="623053" y="1654820"/>
                  <a:pt x="604656" y="1624241"/>
                  <a:pt x="588929" y="1612446"/>
                </a:cubicBezTo>
                <a:cubicBezTo>
                  <a:pt x="575846" y="1602634"/>
                  <a:pt x="561714" y="1594303"/>
                  <a:pt x="548107" y="1585232"/>
                </a:cubicBezTo>
                <a:lnTo>
                  <a:pt x="527697" y="1571625"/>
                </a:lnTo>
                <a:lnTo>
                  <a:pt x="507286" y="1558018"/>
                </a:lnTo>
                <a:cubicBezTo>
                  <a:pt x="505018" y="1551214"/>
                  <a:pt x="499075" y="1544639"/>
                  <a:pt x="500482" y="1537607"/>
                </a:cubicBezTo>
                <a:cubicBezTo>
                  <a:pt x="503875" y="1520644"/>
                  <a:pt x="553524" y="1510855"/>
                  <a:pt x="554911" y="1510393"/>
                </a:cubicBezTo>
                <a:lnTo>
                  <a:pt x="575322" y="1503589"/>
                </a:lnTo>
                <a:cubicBezTo>
                  <a:pt x="615122" y="1463789"/>
                  <a:pt x="595997" y="1478466"/>
                  <a:pt x="629750" y="1455964"/>
                </a:cubicBezTo>
                <a:cubicBezTo>
                  <a:pt x="634286" y="1449161"/>
                  <a:pt x="638249" y="1441939"/>
                  <a:pt x="643357" y="1435554"/>
                </a:cubicBezTo>
                <a:cubicBezTo>
                  <a:pt x="647364" y="1430545"/>
                  <a:pt x="653665" y="1427447"/>
                  <a:pt x="656965" y="1421946"/>
                </a:cubicBezTo>
                <a:cubicBezTo>
                  <a:pt x="660655" y="1415797"/>
                  <a:pt x="660561" y="1407950"/>
                  <a:pt x="663768" y="1401536"/>
                </a:cubicBezTo>
                <a:cubicBezTo>
                  <a:pt x="667425" y="1394222"/>
                  <a:pt x="672839" y="1387929"/>
                  <a:pt x="677375" y="1381125"/>
                </a:cubicBezTo>
                <a:cubicBezTo>
                  <a:pt x="675107" y="1362982"/>
                  <a:pt x="672988" y="1344820"/>
                  <a:pt x="670572" y="1326696"/>
                </a:cubicBezTo>
                <a:cubicBezTo>
                  <a:pt x="668453" y="1310800"/>
                  <a:pt x="663768" y="1295107"/>
                  <a:pt x="663768" y="1279071"/>
                </a:cubicBezTo>
                <a:cubicBezTo>
                  <a:pt x="663768" y="1249502"/>
                  <a:pt x="665960" y="1219832"/>
                  <a:pt x="670572" y="1190625"/>
                </a:cubicBezTo>
                <a:cubicBezTo>
                  <a:pt x="672809" y="1176457"/>
                  <a:pt x="684179" y="1149804"/>
                  <a:pt x="684179" y="1149804"/>
                </a:cubicBezTo>
                <a:cubicBezTo>
                  <a:pt x="672868" y="1138492"/>
                  <a:pt x="665612" y="1129456"/>
                  <a:pt x="650161" y="1122589"/>
                </a:cubicBezTo>
                <a:cubicBezTo>
                  <a:pt x="637054" y="1116764"/>
                  <a:pt x="609340" y="1108982"/>
                  <a:pt x="609340" y="1108982"/>
                </a:cubicBezTo>
                <a:cubicBezTo>
                  <a:pt x="604804" y="1104446"/>
                  <a:pt x="600741" y="1099382"/>
                  <a:pt x="595732" y="1095375"/>
                </a:cubicBezTo>
                <a:cubicBezTo>
                  <a:pt x="589347" y="1090267"/>
                  <a:pt x="580430" y="1088153"/>
                  <a:pt x="575322" y="1081768"/>
                </a:cubicBezTo>
                <a:cubicBezTo>
                  <a:pt x="570842" y="1076168"/>
                  <a:pt x="573589" y="1066428"/>
                  <a:pt x="568518" y="1061357"/>
                </a:cubicBezTo>
                <a:cubicBezTo>
                  <a:pt x="556954" y="1049793"/>
                  <a:pt x="541304" y="1043214"/>
                  <a:pt x="527697" y="1034143"/>
                </a:cubicBezTo>
                <a:lnTo>
                  <a:pt x="507286" y="1020536"/>
                </a:lnTo>
                <a:lnTo>
                  <a:pt x="486875" y="1006929"/>
                </a:lnTo>
                <a:cubicBezTo>
                  <a:pt x="484607" y="1000125"/>
                  <a:pt x="484475" y="992179"/>
                  <a:pt x="480072" y="986518"/>
                </a:cubicBezTo>
                <a:cubicBezTo>
                  <a:pt x="437358" y="931600"/>
                  <a:pt x="453609" y="959904"/>
                  <a:pt x="418840" y="932089"/>
                </a:cubicBezTo>
                <a:cubicBezTo>
                  <a:pt x="413831" y="928082"/>
                  <a:pt x="410241" y="922489"/>
                  <a:pt x="405232" y="918482"/>
                </a:cubicBezTo>
                <a:cubicBezTo>
                  <a:pt x="398847" y="913374"/>
                  <a:pt x="391103" y="910110"/>
                  <a:pt x="384822" y="904875"/>
                </a:cubicBezTo>
                <a:cubicBezTo>
                  <a:pt x="377430" y="898715"/>
                  <a:pt x="371716" y="890726"/>
                  <a:pt x="364411" y="884464"/>
                </a:cubicBezTo>
                <a:cubicBezTo>
                  <a:pt x="355802" y="877085"/>
                  <a:pt x="345908" y="871313"/>
                  <a:pt x="337197" y="864054"/>
                </a:cubicBezTo>
                <a:cubicBezTo>
                  <a:pt x="332269" y="859947"/>
                  <a:pt x="329327" y="853315"/>
                  <a:pt x="323590" y="850446"/>
                </a:cubicBezTo>
                <a:cubicBezTo>
                  <a:pt x="315226" y="846264"/>
                  <a:pt x="305447" y="845911"/>
                  <a:pt x="296375" y="843643"/>
                </a:cubicBezTo>
                <a:cubicBezTo>
                  <a:pt x="275966" y="830037"/>
                  <a:pt x="273696" y="832303"/>
                  <a:pt x="262357" y="809625"/>
                </a:cubicBezTo>
                <a:cubicBezTo>
                  <a:pt x="259150" y="803211"/>
                  <a:pt x="258761" y="795629"/>
                  <a:pt x="255554" y="789214"/>
                </a:cubicBezTo>
                <a:cubicBezTo>
                  <a:pt x="249460" y="777026"/>
                  <a:pt x="224774" y="744936"/>
                  <a:pt x="214732" y="741589"/>
                </a:cubicBezTo>
                <a:lnTo>
                  <a:pt x="173911" y="727982"/>
                </a:lnTo>
                <a:lnTo>
                  <a:pt x="153500" y="721179"/>
                </a:lnTo>
                <a:cubicBezTo>
                  <a:pt x="103215" y="670890"/>
                  <a:pt x="177257" y="748995"/>
                  <a:pt x="133090" y="687161"/>
                </a:cubicBezTo>
                <a:cubicBezTo>
                  <a:pt x="111029" y="656275"/>
                  <a:pt x="109746" y="660914"/>
                  <a:pt x="78661" y="653143"/>
                </a:cubicBezTo>
                <a:cubicBezTo>
                  <a:pt x="44642" y="630464"/>
                  <a:pt x="62787" y="646340"/>
                  <a:pt x="31036" y="598714"/>
                </a:cubicBezTo>
                <a:cubicBezTo>
                  <a:pt x="16171" y="576416"/>
                  <a:pt x="-9785" y="547687"/>
                  <a:pt x="3822" y="537482"/>
                </a:cubicBezTo>
                <a:close/>
              </a:path>
            </a:pathLst>
          </a:custGeom>
          <a:solidFill>
            <a:srgbClr val="969696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4" name="Fla">
            <a:hlinkClick xmlns:r="http://schemas.openxmlformats.org/officeDocument/2006/relationships" r:id="" tooltip="Flacq"/>
          </xdr:cNvPr>
          <xdr:cNvSpPr/>
        </xdr:nvSpPr>
        <xdr:spPr>
          <a:xfrm>
            <a:off x="3694381" y="2192657"/>
            <a:ext cx="1706270" cy="2243270"/>
          </a:xfrm>
          <a:custGeom>
            <a:avLst/>
            <a:gdLst>
              <a:gd name="connsiteX0" fmla="*/ 25634 w 2903545"/>
              <a:gd name="connsiteY0" fmla="*/ 945697 h 3612697"/>
              <a:gd name="connsiteX1" fmla="*/ 66455 w 2903545"/>
              <a:gd name="connsiteY1" fmla="*/ 898072 h 3612697"/>
              <a:gd name="connsiteX2" fmla="*/ 93670 w 2903545"/>
              <a:gd name="connsiteY2" fmla="*/ 864054 h 3612697"/>
              <a:gd name="connsiteX3" fmla="*/ 148098 w 2903545"/>
              <a:gd name="connsiteY3" fmla="*/ 850447 h 3612697"/>
              <a:gd name="connsiteX4" fmla="*/ 154902 w 2903545"/>
              <a:gd name="connsiteY4" fmla="*/ 830036 h 3612697"/>
              <a:gd name="connsiteX5" fmla="*/ 229741 w 2903545"/>
              <a:gd name="connsiteY5" fmla="*/ 843643 h 3612697"/>
              <a:gd name="connsiteX6" fmla="*/ 297777 w 2903545"/>
              <a:gd name="connsiteY6" fmla="*/ 836840 h 3612697"/>
              <a:gd name="connsiteX7" fmla="*/ 331795 w 2903545"/>
              <a:gd name="connsiteY7" fmla="*/ 809625 h 3612697"/>
              <a:gd name="connsiteX8" fmla="*/ 352205 w 2903545"/>
              <a:gd name="connsiteY8" fmla="*/ 796018 h 3612697"/>
              <a:gd name="connsiteX9" fmla="*/ 379420 w 2903545"/>
              <a:gd name="connsiteY9" fmla="*/ 768804 h 3612697"/>
              <a:gd name="connsiteX10" fmla="*/ 386223 w 2903545"/>
              <a:gd name="connsiteY10" fmla="*/ 748393 h 3612697"/>
              <a:gd name="connsiteX11" fmla="*/ 406634 w 2903545"/>
              <a:gd name="connsiteY11" fmla="*/ 734786 h 3612697"/>
              <a:gd name="connsiteX12" fmla="*/ 433848 w 2903545"/>
              <a:gd name="connsiteY12" fmla="*/ 693965 h 3612697"/>
              <a:gd name="connsiteX13" fmla="*/ 440652 w 2903545"/>
              <a:gd name="connsiteY13" fmla="*/ 673554 h 3612697"/>
              <a:gd name="connsiteX14" fmla="*/ 461062 w 2903545"/>
              <a:gd name="connsiteY14" fmla="*/ 666750 h 3612697"/>
              <a:gd name="connsiteX15" fmla="*/ 495080 w 2903545"/>
              <a:gd name="connsiteY15" fmla="*/ 646340 h 3612697"/>
              <a:gd name="connsiteX16" fmla="*/ 515491 w 2903545"/>
              <a:gd name="connsiteY16" fmla="*/ 632732 h 3612697"/>
              <a:gd name="connsiteX17" fmla="*/ 535902 w 2903545"/>
              <a:gd name="connsiteY17" fmla="*/ 625929 h 3612697"/>
              <a:gd name="connsiteX18" fmla="*/ 590330 w 2903545"/>
              <a:gd name="connsiteY18" fmla="*/ 612322 h 3612697"/>
              <a:gd name="connsiteX19" fmla="*/ 610741 w 2903545"/>
              <a:gd name="connsiteY19" fmla="*/ 605518 h 3612697"/>
              <a:gd name="connsiteX20" fmla="*/ 699187 w 2903545"/>
              <a:gd name="connsiteY20" fmla="*/ 585107 h 3612697"/>
              <a:gd name="connsiteX21" fmla="*/ 740009 w 2903545"/>
              <a:gd name="connsiteY21" fmla="*/ 571500 h 3612697"/>
              <a:gd name="connsiteX22" fmla="*/ 760420 w 2903545"/>
              <a:gd name="connsiteY22" fmla="*/ 557893 h 3612697"/>
              <a:gd name="connsiteX23" fmla="*/ 801241 w 2903545"/>
              <a:gd name="connsiteY23" fmla="*/ 544286 h 3612697"/>
              <a:gd name="connsiteX24" fmla="*/ 842062 w 2903545"/>
              <a:gd name="connsiteY24" fmla="*/ 523875 h 3612697"/>
              <a:gd name="connsiteX25" fmla="*/ 916902 w 2903545"/>
              <a:gd name="connsiteY25" fmla="*/ 503465 h 3612697"/>
              <a:gd name="connsiteX26" fmla="*/ 937312 w 2903545"/>
              <a:gd name="connsiteY26" fmla="*/ 496661 h 3612697"/>
              <a:gd name="connsiteX27" fmla="*/ 957723 w 2903545"/>
              <a:gd name="connsiteY27" fmla="*/ 489857 h 3612697"/>
              <a:gd name="connsiteX28" fmla="*/ 1018955 w 2903545"/>
              <a:gd name="connsiteY28" fmla="*/ 455840 h 3612697"/>
              <a:gd name="connsiteX29" fmla="*/ 1032562 w 2903545"/>
              <a:gd name="connsiteY29" fmla="*/ 442232 h 3612697"/>
              <a:gd name="connsiteX30" fmla="*/ 1073384 w 2903545"/>
              <a:gd name="connsiteY30" fmla="*/ 421822 h 3612697"/>
              <a:gd name="connsiteX31" fmla="*/ 1093795 w 2903545"/>
              <a:gd name="connsiteY31" fmla="*/ 401411 h 3612697"/>
              <a:gd name="connsiteX32" fmla="*/ 1114205 w 2903545"/>
              <a:gd name="connsiteY32" fmla="*/ 394607 h 3612697"/>
              <a:gd name="connsiteX33" fmla="*/ 1134616 w 2903545"/>
              <a:gd name="connsiteY33" fmla="*/ 381000 h 3612697"/>
              <a:gd name="connsiteX34" fmla="*/ 1155027 w 2903545"/>
              <a:gd name="connsiteY34" fmla="*/ 374197 h 3612697"/>
              <a:gd name="connsiteX35" fmla="*/ 1182241 w 2903545"/>
              <a:gd name="connsiteY35" fmla="*/ 360590 h 3612697"/>
              <a:gd name="connsiteX36" fmla="*/ 1202652 w 2903545"/>
              <a:gd name="connsiteY36" fmla="*/ 353786 h 3612697"/>
              <a:gd name="connsiteX37" fmla="*/ 1223062 w 2903545"/>
              <a:gd name="connsiteY37" fmla="*/ 340179 h 3612697"/>
              <a:gd name="connsiteX38" fmla="*/ 1250277 w 2903545"/>
              <a:gd name="connsiteY38" fmla="*/ 333375 h 3612697"/>
              <a:gd name="connsiteX39" fmla="*/ 1270687 w 2903545"/>
              <a:gd name="connsiteY39" fmla="*/ 326572 h 3612697"/>
              <a:gd name="connsiteX40" fmla="*/ 1325116 w 2903545"/>
              <a:gd name="connsiteY40" fmla="*/ 299357 h 3612697"/>
              <a:gd name="connsiteX41" fmla="*/ 1345527 w 2903545"/>
              <a:gd name="connsiteY41" fmla="*/ 292554 h 3612697"/>
              <a:gd name="connsiteX42" fmla="*/ 1406759 w 2903545"/>
              <a:gd name="connsiteY42" fmla="*/ 265340 h 3612697"/>
              <a:gd name="connsiteX43" fmla="*/ 1427170 w 2903545"/>
              <a:gd name="connsiteY43" fmla="*/ 258536 h 3612697"/>
              <a:gd name="connsiteX44" fmla="*/ 1447580 w 2903545"/>
              <a:gd name="connsiteY44" fmla="*/ 244929 h 3612697"/>
              <a:gd name="connsiteX45" fmla="*/ 1467991 w 2903545"/>
              <a:gd name="connsiteY45" fmla="*/ 238125 h 3612697"/>
              <a:gd name="connsiteX46" fmla="*/ 1508812 w 2903545"/>
              <a:gd name="connsiteY46" fmla="*/ 210911 h 3612697"/>
              <a:gd name="connsiteX47" fmla="*/ 1529223 w 2903545"/>
              <a:gd name="connsiteY47" fmla="*/ 197304 h 3612697"/>
              <a:gd name="connsiteX48" fmla="*/ 1570045 w 2903545"/>
              <a:gd name="connsiteY48" fmla="*/ 183697 h 3612697"/>
              <a:gd name="connsiteX49" fmla="*/ 1610866 w 2903545"/>
              <a:gd name="connsiteY49" fmla="*/ 163286 h 3612697"/>
              <a:gd name="connsiteX50" fmla="*/ 1651687 w 2903545"/>
              <a:gd name="connsiteY50" fmla="*/ 142875 h 3612697"/>
              <a:gd name="connsiteX51" fmla="*/ 1685705 w 2903545"/>
              <a:gd name="connsiteY51" fmla="*/ 122465 h 3612697"/>
              <a:gd name="connsiteX52" fmla="*/ 1726527 w 2903545"/>
              <a:gd name="connsiteY52" fmla="*/ 102054 h 3612697"/>
              <a:gd name="connsiteX53" fmla="*/ 1767348 w 2903545"/>
              <a:gd name="connsiteY53" fmla="*/ 81643 h 3612697"/>
              <a:gd name="connsiteX54" fmla="*/ 1787759 w 2903545"/>
              <a:gd name="connsiteY54" fmla="*/ 68036 h 3612697"/>
              <a:gd name="connsiteX55" fmla="*/ 1828580 w 2903545"/>
              <a:gd name="connsiteY55" fmla="*/ 54429 h 3612697"/>
              <a:gd name="connsiteX56" fmla="*/ 1848991 w 2903545"/>
              <a:gd name="connsiteY56" fmla="*/ 47625 h 3612697"/>
              <a:gd name="connsiteX57" fmla="*/ 1910223 w 2903545"/>
              <a:gd name="connsiteY57" fmla="*/ 27215 h 3612697"/>
              <a:gd name="connsiteX58" fmla="*/ 1930634 w 2903545"/>
              <a:gd name="connsiteY58" fmla="*/ 20411 h 3612697"/>
              <a:gd name="connsiteX59" fmla="*/ 1978259 w 2903545"/>
              <a:gd name="connsiteY59" fmla="*/ 6804 h 3612697"/>
              <a:gd name="connsiteX60" fmla="*/ 2005473 w 2903545"/>
              <a:gd name="connsiteY60" fmla="*/ 0 h 3612697"/>
              <a:gd name="connsiteX61" fmla="*/ 2039491 w 2903545"/>
              <a:gd name="connsiteY61" fmla="*/ 27215 h 3612697"/>
              <a:gd name="connsiteX62" fmla="*/ 2080312 w 2903545"/>
              <a:gd name="connsiteY62" fmla="*/ 47625 h 3612697"/>
              <a:gd name="connsiteX63" fmla="*/ 2107527 w 2903545"/>
              <a:gd name="connsiteY63" fmla="*/ 88447 h 3612697"/>
              <a:gd name="connsiteX64" fmla="*/ 2121134 w 2903545"/>
              <a:gd name="connsiteY64" fmla="*/ 129268 h 3612697"/>
              <a:gd name="connsiteX65" fmla="*/ 2127937 w 2903545"/>
              <a:gd name="connsiteY65" fmla="*/ 149679 h 3612697"/>
              <a:gd name="connsiteX66" fmla="*/ 2141545 w 2903545"/>
              <a:gd name="connsiteY66" fmla="*/ 163286 h 3612697"/>
              <a:gd name="connsiteX67" fmla="*/ 2161955 w 2903545"/>
              <a:gd name="connsiteY67" fmla="*/ 204107 h 3612697"/>
              <a:gd name="connsiteX68" fmla="*/ 2175562 w 2903545"/>
              <a:gd name="connsiteY68" fmla="*/ 244929 h 3612697"/>
              <a:gd name="connsiteX69" fmla="*/ 2182366 w 2903545"/>
              <a:gd name="connsiteY69" fmla="*/ 265340 h 3612697"/>
              <a:gd name="connsiteX70" fmla="*/ 2202777 w 2903545"/>
              <a:gd name="connsiteY70" fmla="*/ 306161 h 3612697"/>
              <a:gd name="connsiteX71" fmla="*/ 2189170 w 2903545"/>
              <a:gd name="connsiteY71" fmla="*/ 299357 h 3612697"/>
              <a:gd name="connsiteX72" fmla="*/ 2175562 w 2903545"/>
              <a:gd name="connsiteY72" fmla="*/ 285750 h 3612697"/>
              <a:gd name="connsiteX73" fmla="*/ 2148348 w 2903545"/>
              <a:gd name="connsiteY73" fmla="*/ 292554 h 3612697"/>
              <a:gd name="connsiteX74" fmla="*/ 2121134 w 2903545"/>
              <a:gd name="connsiteY74" fmla="*/ 333375 h 3612697"/>
              <a:gd name="connsiteX75" fmla="*/ 2114330 w 2903545"/>
              <a:gd name="connsiteY75" fmla="*/ 360590 h 3612697"/>
              <a:gd name="connsiteX76" fmla="*/ 2107527 w 2903545"/>
              <a:gd name="connsiteY76" fmla="*/ 381000 h 3612697"/>
              <a:gd name="connsiteX77" fmla="*/ 2100723 w 2903545"/>
              <a:gd name="connsiteY77" fmla="*/ 415018 h 3612697"/>
              <a:gd name="connsiteX78" fmla="*/ 2100723 w 2903545"/>
              <a:gd name="connsiteY78" fmla="*/ 483054 h 3612697"/>
              <a:gd name="connsiteX79" fmla="*/ 2080312 w 2903545"/>
              <a:gd name="connsiteY79" fmla="*/ 496661 h 3612697"/>
              <a:gd name="connsiteX80" fmla="*/ 2046295 w 2903545"/>
              <a:gd name="connsiteY80" fmla="*/ 523875 h 3612697"/>
              <a:gd name="connsiteX81" fmla="*/ 2005473 w 2903545"/>
              <a:gd name="connsiteY81" fmla="*/ 510268 h 3612697"/>
              <a:gd name="connsiteX82" fmla="*/ 1957848 w 2903545"/>
              <a:gd name="connsiteY82" fmla="*/ 517072 h 3612697"/>
              <a:gd name="connsiteX83" fmla="*/ 1917027 w 2903545"/>
              <a:gd name="connsiteY83" fmla="*/ 530679 h 3612697"/>
              <a:gd name="connsiteX84" fmla="*/ 1951045 w 2903545"/>
              <a:gd name="connsiteY84" fmla="*/ 557893 h 3612697"/>
              <a:gd name="connsiteX85" fmla="*/ 1964652 w 2903545"/>
              <a:gd name="connsiteY85" fmla="*/ 578304 h 3612697"/>
              <a:gd name="connsiteX86" fmla="*/ 1957848 w 2903545"/>
              <a:gd name="connsiteY86" fmla="*/ 605518 h 3612697"/>
              <a:gd name="connsiteX87" fmla="*/ 1937437 w 2903545"/>
              <a:gd name="connsiteY87" fmla="*/ 612322 h 3612697"/>
              <a:gd name="connsiteX88" fmla="*/ 1917027 w 2903545"/>
              <a:gd name="connsiteY88" fmla="*/ 625929 h 3612697"/>
              <a:gd name="connsiteX89" fmla="*/ 1896616 w 2903545"/>
              <a:gd name="connsiteY89" fmla="*/ 619125 h 3612697"/>
              <a:gd name="connsiteX90" fmla="*/ 1883009 w 2903545"/>
              <a:gd name="connsiteY90" fmla="*/ 598715 h 3612697"/>
              <a:gd name="connsiteX91" fmla="*/ 1869402 w 2903545"/>
              <a:gd name="connsiteY91" fmla="*/ 585107 h 3612697"/>
              <a:gd name="connsiteX92" fmla="*/ 1828580 w 2903545"/>
              <a:gd name="connsiteY92" fmla="*/ 591911 h 3612697"/>
              <a:gd name="connsiteX93" fmla="*/ 1848991 w 2903545"/>
              <a:gd name="connsiteY93" fmla="*/ 605518 h 3612697"/>
              <a:gd name="connsiteX94" fmla="*/ 1869402 w 2903545"/>
              <a:gd name="connsiteY94" fmla="*/ 612322 h 3612697"/>
              <a:gd name="connsiteX95" fmla="*/ 1876205 w 2903545"/>
              <a:gd name="connsiteY95" fmla="*/ 632732 h 3612697"/>
              <a:gd name="connsiteX96" fmla="*/ 1842187 w 2903545"/>
              <a:gd name="connsiteY96" fmla="*/ 653143 h 3612697"/>
              <a:gd name="connsiteX97" fmla="*/ 1828580 w 2903545"/>
              <a:gd name="connsiteY97" fmla="*/ 632732 h 3612697"/>
              <a:gd name="connsiteX98" fmla="*/ 1808170 w 2903545"/>
              <a:gd name="connsiteY98" fmla="*/ 619125 h 3612697"/>
              <a:gd name="connsiteX99" fmla="*/ 1753741 w 2903545"/>
              <a:gd name="connsiteY99" fmla="*/ 632732 h 3612697"/>
              <a:gd name="connsiteX100" fmla="*/ 1740134 w 2903545"/>
              <a:gd name="connsiteY100" fmla="*/ 646340 h 3612697"/>
              <a:gd name="connsiteX101" fmla="*/ 1760545 w 2903545"/>
              <a:gd name="connsiteY101" fmla="*/ 687161 h 3612697"/>
              <a:gd name="connsiteX102" fmla="*/ 1848991 w 2903545"/>
              <a:gd name="connsiteY102" fmla="*/ 666750 h 3612697"/>
              <a:gd name="connsiteX103" fmla="*/ 1869402 w 2903545"/>
              <a:gd name="connsiteY103" fmla="*/ 659947 h 3612697"/>
              <a:gd name="connsiteX104" fmla="*/ 1889812 w 2903545"/>
              <a:gd name="connsiteY104" fmla="*/ 653143 h 3612697"/>
              <a:gd name="connsiteX105" fmla="*/ 1903420 w 2903545"/>
              <a:gd name="connsiteY105" fmla="*/ 639536 h 3612697"/>
              <a:gd name="connsiteX106" fmla="*/ 1978259 w 2903545"/>
              <a:gd name="connsiteY106" fmla="*/ 619125 h 3612697"/>
              <a:gd name="connsiteX107" fmla="*/ 2019080 w 2903545"/>
              <a:gd name="connsiteY107" fmla="*/ 605518 h 3612697"/>
              <a:gd name="connsiteX108" fmla="*/ 2039491 w 2903545"/>
              <a:gd name="connsiteY108" fmla="*/ 598715 h 3612697"/>
              <a:gd name="connsiteX109" fmla="*/ 2053098 w 2903545"/>
              <a:gd name="connsiteY109" fmla="*/ 619125 h 3612697"/>
              <a:gd name="connsiteX110" fmla="*/ 2032687 w 2903545"/>
              <a:gd name="connsiteY110" fmla="*/ 653143 h 3612697"/>
              <a:gd name="connsiteX111" fmla="*/ 2039491 w 2903545"/>
              <a:gd name="connsiteY111" fmla="*/ 700768 h 3612697"/>
              <a:gd name="connsiteX112" fmla="*/ 2046295 w 2903545"/>
              <a:gd name="connsiteY112" fmla="*/ 741590 h 3612697"/>
              <a:gd name="connsiteX113" fmla="*/ 2005473 w 2903545"/>
              <a:gd name="connsiteY113" fmla="*/ 755197 h 3612697"/>
              <a:gd name="connsiteX114" fmla="*/ 1937437 w 2903545"/>
              <a:gd name="connsiteY114" fmla="*/ 741590 h 3612697"/>
              <a:gd name="connsiteX115" fmla="*/ 1917027 w 2903545"/>
              <a:gd name="connsiteY115" fmla="*/ 748393 h 3612697"/>
              <a:gd name="connsiteX116" fmla="*/ 1923830 w 2903545"/>
              <a:gd name="connsiteY116" fmla="*/ 768804 h 3612697"/>
              <a:gd name="connsiteX117" fmla="*/ 1951045 w 2903545"/>
              <a:gd name="connsiteY117" fmla="*/ 802822 h 3612697"/>
              <a:gd name="connsiteX118" fmla="*/ 1971455 w 2903545"/>
              <a:gd name="connsiteY118" fmla="*/ 816429 h 3612697"/>
              <a:gd name="connsiteX119" fmla="*/ 1985062 w 2903545"/>
              <a:gd name="connsiteY119" fmla="*/ 836840 h 3612697"/>
              <a:gd name="connsiteX120" fmla="*/ 2005473 w 2903545"/>
              <a:gd name="connsiteY120" fmla="*/ 843643 h 3612697"/>
              <a:gd name="connsiteX121" fmla="*/ 1991866 w 2903545"/>
              <a:gd name="connsiteY121" fmla="*/ 864054 h 3612697"/>
              <a:gd name="connsiteX122" fmla="*/ 1951045 w 2903545"/>
              <a:gd name="connsiteY122" fmla="*/ 884465 h 3612697"/>
              <a:gd name="connsiteX123" fmla="*/ 1937437 w 2903545"/>
              <a:gd name="connsiteY123" fmla="*/ 898072 h 3612697"/>
              <a:gd name="connsiteX124" fmla="*/ 1985062 w 2903545"/>
              <a:gd name="connsiteY124" fmla="*/ 904875 h 3612697"/>
              <a:gd name="connsiteX125" fmla="*/ 1998670 w 2903545"/>
              <a:gd name="connsiteY125" fmla="*/ 891268 h 3612697"/>
              <a:gd name="connsiteX126" fmla="*/ 2019080 w 2903545"/>
              <a:gd name="connsiteY126" fmla="*/ 898072 h 3612697"/>
              <a:gd name="connsiteX127" fmla="*/ 2032687 w 2903545"/>
              <a:gd name="connsiteY127" fmla="*/ 918482 h 3612697"/>
              <a:gd name="connsiteX128" fmla="*/ 2066705 w 2903545"/>
              <a:gd name="connsiteY128" fmla="*/ 945697 h 3612697"/>
              <a:gd name="connsiteX129" fmla="*/ 2080312 w 2903545"/>
              <a:gd name="connsiteY129" fmla="*/ 925286 h 3612697"/>
              <a:gd name="connsiteX130" fmla="*/ 2087116 w 2903545"/>
              <a:gd name="connsiteY130" fmla="*/ 836840 h 3612697"/>
              <a:gd name="connsiteX131" fmla="*/ 2107527 w 2903545"/>
              <a:gd name="connsiteY131" fmla="*/ 830036 h 3612697"/>
              <a:gd name="connsiteX132" fmla="*/ 2114330 w 2903545"/>
              <a:gd name="connsiteY132" fmla="*/ 850447 h 3612697"/>
              <a:gd name="connsiteX133" fmla="*/ 2121134 w 2903545"/>
              <a:gd name="connsiteY133" fmla="*/ 877661 h 3612697"/>
              <a:gd name="connsiteX134" fmla="*/ 2134741 w 2903545"/>
              <a:gd name="connsiteY134" fmla="*/ 898072 h 3612697"/>
              <a:gd name="connsiteX135" fmla="*/ 2148348 w 2903545"/>
              <a:gd name="connsiteY135" fmla="*/ 945697 h 3612697"/>
              <a:gd name="connsiteX136" fmla="*/ 2175562 w 2903545"/>
              <a:gd name="connsiteY136" fmla="*/ 979715 h 3612697"/>
              <a:gd name="connsiteX137" fmla="*/ 2202777 w 2903545"/>
              <a:gd name="connsiteY137" fmla="*/ 972911 h 3612697"/>
              <a:gd name="connsiteX138" fmla="*/ 2202777 w 2903545"/>
              <a:gd name="connsiteY138" fmla="*/ 932090 h 3612697"/>
              <a:gd name="connsiteX139" fmla="*/ 2189170 w 2903545"/>
              <a:gd name="connsiteY139" fmla="*/ 911679 h 3612697"/>
              <a:gd name="connsiteX140" fmla="*/ 2168759 w 2903545"/>
              <a:gd name="connsiteY140" fmla="*/ 870857 h 3612697"/>
              <a:gd name="connsiteX141" fmla="*/ 2148348 w 2903545"/>
              <a:gd name="connsiteY141" fmla="*/ 857250 h 3612697"/>
              <a:gd name="connsiteX142" fmla="*/ 2148348 w 2903545"/>
              <a:gd name="connsiteY142" fmla="*/ 809625 h 3612697"/>
              <a:gd name="connsiteX143" fmla="*/ 2168759 w 2903545"/>
              <a:gd name="connsiteY143" fmla="*/ 796018 h 3612697"/>
              <a:gd name="connsiteX144" fmla="*/ 2209580 w 2903545"/>
              <a:gd name="connsiteY144" fmla="*/ 809625 h 3612697"/>
              <a:gd name="connsiteX145" fmla="*/ 2229991 w 2903545"/>
              <a:gd name="connsiteY145" fmla="*/ 816429 h 3612697"/>
              <a:gd name="connsiteX146" fmla="*/ 2250402 w 2903545"/>
              <a:gd name="connsiteY146" fmla="*/ 830036 h 3612697"/>
              <a:gd name="connsiteX147" fmla="*/ 2270812 w 2903545"/>
              <a:gd name="connsiteY147" fmla="*/ 877661 h 3612697"/>
              <a:gd name="connsiteX148" fmla="*/ 2311634 w 2903545"/>
              <a:gd name="connsiteY148" fmla="*/ 904875 h 3612697"/>
              <a:gd name="connsiteX149" fmla="*/ 2325241 w 2903545"/>
              <a:gd name="connsiteY149" fmla="*/ 925286 h 3612697"/>
              <a:gd name="connsiteX150" fmla="*/ 2379670 w 2903545"/>
              <a:gd name="connsiteY150" fmla="*/ 938893 h 3612697"/>
              <a:gd name="connsiteX151" fmla="*/ 2386473 w 2903545"/>
              <a:gd name="connsiteY151" fmla="*/ 1054554 h 3612697"/>
              <a:gd name="connsiteX152" fmla="*/ 2393277 w 2903545"/>
              <a:gd name="connsiteY152" fmla="*/ 1081768 h 3612697"/>
              <a:gd name="connsiteX153" fmla="*/ 2406884 w 2903545"/>
              <a:gd name="connsiteY153" fmla="*/ 1129393 h 3612697"/>
              <a:gd name="connsiteX154" fmla="*/ 2413687 w 2903545"/>
              <a:gd name="connsiteY154" fmla="*/ 1177018 h 3612697"/>
              <a:gd name="connsiteX155" fmla="*/ 2420491 w 2903545"/>
              <a:gd name="connsiteY155" fmla="*/ 1197429 h 3612697"/>
              <a:gd name="connsiteX156" fmla="*/ 2440902 w 2903545"/>
              <a:gd name="connsiteY156" fmla="*/ 1211036 h 3612697"/>
              <a:gd name="connsiteX157" fmla="*/ 2447705 w 2903545"/>
              <a:gd name="connsiteY157" fmla="*/ 1245054 h 3612697"/>
              <a:gd name="connsiteX158" fmla="*/ 2440902 w 2903545"/>
              <a:gd name="connsiteY158" fmla="*/ 1285875 h 3612697"/>
              <a:gd name="connsiteX159" fmla="*/ 2447705 w 2903545"/>
              <a:gd name="connsiteY159" fmla="*/ 1367518 h 3612697"/>
              <a:gd name="connsiteX160" fmla="*/ 2454509 w 2903545"/>
              <a:gd name="connsiteY160" fmla="*/ 1387929 h 3612697"/>
              <a:gd name="connsiteX161" fmla="*/ 2474920 w 2903545"/>
              <a:gd name="connsiteY161" fmla="*/ 1394732 h 3612697"/>
              <a:gd name="connsiteX162" fmla="*/ 2502134 w 2903545"/>
              <a:gd name="connsiteY162" fmla="*/ 1421947 h 3612697"/>
              <a:gd name="connsiteX163" fmla="*/ 2542955 w 2903545"/>
              <a:gd name="connsiteY163" fmla="*/ 1449161 h 3612697"/>
              <a:gd name="connsiteX164" fmla="*/ 2563366 w 2903545"/>
              <a:gd name="connsiteY164" fmla="*/ 1462768 h 3612697"/>
              <a:gd name="connsiteX165" fmla="*/ 2590580 w 2903545"/>
              <a:gd name="connsiteY165" fmla="*/ 1469572 h 3612697"/>
              <a:gd name="connsiteX166" fmla="*/ 2651812 w 2903545"/>
              <a:gd name="connsiteY166" fmla="*/ 1503590 h 3612697"/>
              <a:gd name="connsiteX167" fmla="*/ 2685830 w 2903545"/>
              <a:gd name="connsiteY167" fmla="*/ 1544411 h 3612697"/>
              <a:gd name="connsiteX168" fmla="*/ 2699437 w 2903545"/>
              <a:gd name="connsiteY168" fmla="*/ 1585232 h 3612697"/>
              <a:gd name="connsiteX169" fmla="*/ 2706241 w 2903545"/>
              <a:gd name="connsiteY169" fmla="*/ 1605643 h 3612697"/>
              <a:gd name="connsiteX170" fmla="*/ 2713045 w 2903545"/>
              <a:gd name="connsiteY170" fmla="*/ 1626054 h 3612697"/>
              <a:gd name="connsiteX171" fmla="*/ 2719848 w 2903545"/>
              <a:gd name="connsiteY171" fmla="*/ 1694090 h 3612697"/>
              <a:gd name="connsiteX172" fmla="*/ 2760670 w 2903545"/>
              <a:gd name="connsiteY172" fmla="*/ 1707697 h 3612697"/>
              <a:gd name="connsiteX173" fmla="*/ 2781080 w 2903545"/>
              <a:gd name="connsiteY173" fmla="*/ 1741715 h 3612697"/>
              <a:gd name="connsiteX174" fmla="*/ 2794687 w 2903545"/>
              <a:gd name="connsiteY174" fmla="*/ 1762125 h 3612697"/>
              <a:gd name="connsiteX175" fmla="*/ 2815098 w 2903545"/>
              <a:gd name="connsiteY175" fmla="*/ 1768929 h 3612697"/>
              <a:gd name="connsiteX176" fmla="*/ 2828705 w 2903545"/>
              <a:gd name="connsiteY176" fmla="*/ 1789340 h 3612697"/>
              <a:gd name="connsiteX177" fmla="*/ 2849116 w 2903545"/>
              <a:gd name="connsiteY177" fmla="*/ 1802947 h 3612697"/>
              <a:gd name="connsiteX178" fmla="*/ 2855920 w 2903545"/>
              <a:gd name="connsiteY178" fmla="*/ 1823357 h 3612697"/>
              <a:gd name="connsiteX179" fmla="*/ 2869527 w 2903545"/>
              <a:gd name="connsiteY179" fmla="*/ 1836965 h 3612697"/>
              <a:gd name="connsiteX180" fmla="*/ 2876330 w 2903545"/>
              <a:gd name="connsiteY180" fmla="*/ 1857375 h 3612697"/>
              <a:gd name="connsiteX181" fmla="*/ 2889937 w 2903545"/>
              <a:gd name="connsiteY181" fmla="*/ 1877786 h 3612697"/>
              <a:gd name="connsiteX182" fmla="*/ 2896741 w 2903545"/>
              <a:gd name="connsiteY182" fmla="*/ 1905000 h 3612697"/>
              <a:gd name="connsiteX183" fmla="*/ 2903545 w 2903545"/>
              <a:gd name="connsiteY183" fmla="*/ 1925411 h 3612697"/>
              <a:gd name="connsiteX184" fmla="*/ 2896741 w 2903545"/>
              <a:gd name="connsiteY184" fmla="*/ 1973036 h 3612697"/>
              <a:gd name="connsiteX185" fmla="*/ 2889937 w 2903545"/>
              <a:gd name="connsiteY185" fmla="*/ 1993447 h 3612697"/>
              <a:gd name="connsiteX186" fmla="*/ 2869527 w 2903545"/>
              <a:gd name="connsiteY186" fmla="*/ 2007054 h 3612697"/>
              <a:gd name="connsiteX187" fmla="*/ 2862723 w 2903545"/>
              <a:gd name="connsiteY187" fmla="*/ 2034268 h 3612697"/>
              <a:gd name="connsiteX188" fmla="*/ 2821902 w 2903545"/>
              <a:gd name="connsiteY188" fmla="*/ 2047875 h 3612697"/>
              <a:gd name="connsiteX189" fmla="*/ 2760670 w 2903545"/>
              <a:gd name="connsiteY189" fmla="*/ 2061482 h 3612697"/>
              <a:gd name="connsiteX190" fmla="*/ 2719848 w 2903545"/>
              <a:gd name="connsiteY190" fmla="*/ 2075090 h 3612697"/>
              <a:gd name="connsiteX191" fmla="*/ 2699437 w 2903545"/>
              <a:gd name="connsiteY191" fmla="*/ 2088697 h 3612697"/>
              <a:gd name="connsiteX192" fmla="*/ 2638205 w 2903545"/>
              <a:gd name="connsiteY192" fmla="*/ 2102304 h 3612697"/>
              <a:gd name="connsiteX193" fmla="*/ 2617795 w 2903545"/>
              <a:gd name="connsiteY193" fmla="*/ 2109107 h 3612697"/>
              <a:gd name="connsiteX194" fmla="*/ 2645009 w 2903545"/>
              <a:gd name="connsiteY194" fmla="*/ 2149929 h 3612697"/>
              <a:gd name="connsiteX195" fmla="*/ 2665420 w 2903545"/>
              <a:gd name="connsiteY195" fmla="*/ 2136322 h 3612697"/>
              <a:gd name="connsiteX196" fmla="*/ 2685830 w 2903545"/>
              <a:gd name="connsiteY196" fmla="*/ 2143125 h 3612697"/>
              <a:gd name="connsiteX197" fmla="*/ 2651812 w 2903545"/>
              <a:gd name="connsiteY197" fmla="*/ 2197554 h 3612697"/>
              <a:gd name="connsiteX198" fmla="*/ 2651812 w 2903545"/>
              <a:gd name="connsiteY198" fmla="*/ 2238375 h 3612697"/>
              <a:gd name="connsiteX199" fmla="*/ 2706241 w 2903545"/>
              <a:gd name="connsiteY199" fmla="*/ 2224768 h 3612697"/>
              <a:gd name="connsiteX200" fmla="*/ 2740259 w 2903545"/>
              <a:gd name="connsiteY200" fmla="*/ 2231572 h 3612697"/>
              <a:gd name="connsiteX201" fmla="*/ 2760670 w 2903545"/>
              <a:gd name="connsiteY201" fmla="*/ 2272393 h 3612697"/>
              <a:gd name="connsiteX202" fmla="*/ 2774277 w 2903545"/>
              <a:gd name="connsiteY202" fmla="*/ 2292804 h 3612697"/>
              <a:gd name="connsiteX203" fmla="*/ 2767473 w 2903545"/>
              <a:gd name="connsiteY203" fmla="*/ 2313215 h 3612697"/>
              <a:gd name="connsiteX204" fmla="*/ 2733455 w 2903545"/>
              <a:gd name="connsiteY204" fmla="*/ 2354036 h 3612697"/>
              <a:gd name="connsiteX205" fmla="*/ 2719848 w 2903545"/>
              <a:gd name="connsiteY205" fmla="*/ 2374447 h 3612697"/>
              <a:gd name="connsiteX206" fmla="*/ 2740259 w 2903545"/>
              <a:gd name="connsiteY206" fmla="*/ 2388054 h 3612697"/>
              <a:gd name="connsiteX207" fmla="*/ 2760670 w 2903545"/>
              <a:gd name="connsiteY207" fmla="*/ 2442482 h 3612697"/>
              <a:gd name="connsiteX208" fmla="*/ 2774277 w 2903545"/>
              <a:gd name="connsiteY208" fmla="*/ 2483304 h 3612697"/>
              <a:gd name="connsiteX209" fmla="*/ 2781080 w 2903545"/>
              <a:gd name="connsiteY209" fmla="*/ 2503715 h 3612697"/>
              <a:gd name="connsiteX210" fmla="*/ 2760670 w 2903545"/>
              <a:gd name="connsiteY210" fmla="*/ 2517322 h 3612697"/>
              <a:gd name="connsiteX211" fmla="*/ 2719848 w 2903545"/>
              <a:gd name="connsiteY211" fmla="*/ 2537732 h 3612697"/>
              <a:gd name="connsiteX212" fmla="*/ 2726652 w 2903545"/>
              <a:gd name="connsiteY212" fmla="*/ 2558143 h 3612697"/>
              <a:gd name="connsiteX213" fmla="*/ 2719848 w 2903545"/>
              <a:gd name="connsiteY213" fmla="*/ 2578554 h 3612697"/>
              <a:gd name="connsiteX214" fmla="*/ 2679027 w 2903545"/>
              <a:gd name="connsiteY214" fmla="*/ 2598965 h 3612697"/>
              <a:gd name="connsiteX215" fmla="*/ 2699437 w 2903545"/>
              <a:gd name="connsiteY215" fmla="*/ 2612572 h 3612697"/>
              <a:gd name="connsiteX216" fmla="*/ 2719848 w 2903545"/>
              <a:gd name="connsiteY216" fmla="*/ 2619375 h 3612697"/>
              <a:gd name="connsiteX217" fmla="*/ 2726652 w 2903545"/>
              <a:gd name="connsiteY217" fmla="*/ 2639786 h 3612697"/>
              <a:gd name="connsiteX218" fmla="*/ 2685830 w 2903545"/>
              <a:gd name="connsiteY218" fmla="*/ 2653393 h 3612697"/>
              <a:gd name="connsiteX219" fmla="*/ 2679027 w 2903545"/>
              <a:gd name="connsiteY219" fmla="*/ 2673804 h 3612697"/>
              <a:gd name="connsiteX220" fmla="*/ 2658616 w 2903545"/>
              <a:gd name="connsiteY220" fmla="*/ 2714625 h 3612697"/>
              <a:gd name="connsiteX221" fmla="*/ 2665420 w 2903545"/>
              <a:gd name="connsiteY221" fmla="*/ 2748643 h 3612697"/>
              <a:gd name="connsiteX222" fmla="*/ 2679027 w 2903545"/>
              <a:gd name="connsiteY222" fmla="*/ 2769054 h 3612697"/>
              <a:gd name="connsiteX223" fmla="*/ 2685830 w 2903545"/>
              <a:gd name="connsiteY223" fmla="*/ 2877911 h 3612697"/>
              <a:gd name="connsiteX224" fmla="*/ 2679027 w 2903545"/>
              <a:gd name="connsiteY224" fmla="*/ 2905125 h 3612697"/>
              <a:gd name="connsiteX225" fmla="*/ 2672223 w 2903545"/>
              <a:gd name="connsiteY225" fmla="*/ 2939143 h 3612697"/>
              <a:gd name="connsiteX226" fmla="*/ 2658616 w 2903545"/>
              <a:gd name="connsiteY226" fmla="*/ 2959554 h 3612697"/>
              <a:gd name="connsiteX227" fmla="*/ 2610991 w 2903545"/>
              <a:gd name="connsiteY227" fmla="*/ 2945947 h 3612697"/>
              <a:gd name="connsiteX228" fmla="*/ 2563366 w 2903545"/>
              <a:gd name="connsiteY228" fmla="*/ 2932340 h 3612697"/>
              <a:gd name="connsiteX229" fmla="*/ 2556562 w 2903545"/>
              <a:gd name="connsiteY229" fmla="*/ 2911929 h 3612697"/>
              <a:gd name="connsiteX230" fmla="*/ 2536152 w 2903545"/>
              <a:gd name="connsiteY230" fmla="*/ 2898322 h 3612697"/>
              <a:gd name="connsiteX231" fmla="*/ 2502134 w 2903545"/>
              <a:gd name="connsiteY231" fmla="*/ 2857500 h 3612697"/>
              <a:gd name="connsiteX232" fmla="*/ 2488527 w 2903545"/>
              <a:gd name="connsiteY232" fmla="*/ 2816679 h 3612697"/>
              <a:gd name="connsiteX233" fmla="*/ 2481723 w 2903545"/>
              <a:gd name="connsiteY233" fmla="*/ 2796268 h 3612697"/>
              <a:gd name="connsiteX234" fmla="*/ 2468116 w 2903545"/>
              <a:gd name="connsiteY234" fmla="*/ 2775857 h 3612697"/>
              <a:gd name="connsiteX235" fmla="*/ 2447705 w 2903545"/>
              <a:gd name="connsiteY235" fmla="*/ 2735036 h 3612697"/>
              <a:gd name="connsiteX236" fmla="*/ 2427295 w 2903545"/>
              <a:gd name="connsiteY236" fmla="*/ 2721429 h 3612697"/>
              <a:gd name="connsiteX237" fmla="*/ 2393277 w 2903545"/>
              <a:gd name="connsiteY237" fmla="*/ 2694215 h 3612697"/>
              <a:gd name="connsiteX238" fmla="*/ 2427295 w 2903545"/>
              <a:gd name="connsiteY238" fmla="*/ 2721429 h 3612697"/>
              <a:gd name="connsiteX239" fmla="*/ 2440902 w 2903545"/>
              <a:gd name="connsiteY239" fmla="*/ 2741840 h 3612697"/>
              <a:gd name="connsiteX240" fmla="*/ 2447705 w 2903545"/>
              <a:gd name="connsiteY240" fmla="*/ 2762250 h 3612697"/>
              <a:gd name="connsiteX241" fmla="*/ 2474920 w 2903545"/>
              <a:gd name="connsiteY241" fmla="*/ 2796268 h 3612697"/>
              <a:gd name="connsiteX242" fmla="*/ 2495330 w 2903545"/>
              <a:gd name="connsiteY242" fmla="*/ 2857500 h 3612697"/>
              <a:gd name="connsiteX243" fmla="*/ 2502134 w 2903545"/>
              <a:gd name="connsiteY243" fmla="*/ 2877911 h 3612697"/>
              <a:gd name="connsiteX244" fmla="*/ 2488527 w 2903545"/>
              <a:gd name="connsiteY244" fmla="*/ 2898322 h 3612697"/>
              <a:gd name="connsiteX245" fmla="*/ 2468116 w 2903545"/>
              <a:gd name="connsiteY245" fmla="*/ 2911929 h 3612697"/>
              <a:gd name="connsiteX246" fmla="*/ 2440902 w 2903545"/>
              <a:gd name="connsiteY246" fmla="*/ 2952750 h 3612697"/>
              <a:gd name="connsiteX247" fmla="*/ 2427295 w 2903545"/>
              <a:gd name="connsiteY247" fmla="*/ 2973161 h 3612697"/>
              <a:gd name="connsiteX248" fmla="*/ 2400080 w 2903545"/>
              <a:gd name="connsiteY248" fmla="*/ 3007179 h 3612697"/>
              <a:gd name="connsiteX249" fmla="*/ 2413687 w 2903545"/>
              <a:gd name="connsiteY249" fmla="*/ 3027590 h 3612697"/>
              <a:gd name="connsiteX250" fmla="*/ 2434098 w 2903545"/>
              <a:gd name="connsiteY250" fmla="*/ 3034393 h 3612697"/>
              <a:gd name="connsiteX251" fmla="*/ 2454509 w 2903545"/>
              <a:gd name="connsiteY251" fmla="*/ 3048000 h 3612697"/>
              <a:gd name="connsiteX252" fmla="*/ 2495330 w 2903545"/>
              <a:gd name="connsiteY252" fmla="*/ 3082018 h 3612697"/>
              <a:gd name="connsiteX253" fmla="*/ 2502134 w 2903545"/>
              <a:gd name="connsiteY253" fmla="*/ 3102429 h 3612697"/>
              <a:gd name="connsiteX254" fmla="*/ 2522545 w 2903545"/>
              <a:gd name="connsiteY254" fmla="*/ 3109232 h 3612697"/>
              <a:gd name="connsiteX255" fmla="*/ 2536152 w 2903545"/>
              <a:gd name="connsiteY255" fmla="*/ 3122840 h 3612697"/>
              <a:gd name="connsiteX256" fmla="*/ 2529348 w 2903545"/>
              <a:gd name="connsiteY256" fmla="*/ 3177268 h 3612697"/>
              <a:gd name="connsiteX257" fmla="*/ 2515741 w 2903545"/>
              <a:gd name="connsiteY257" fmla="*/ 3197679 h 3612697"/>
              <a:gd name="connsiteX258" fmla="*/ 2488527 w 2903545"/>
              <a:gd name="connsiteY258" fmla="*/ 3245304 h 3612697"/>
              <a:gd name="connsiteX259" fmla="*/ 2440902 w 2903545"/>
              <a:gd name="connsiteY259" fmla="*/ 3231697 h 3612697"/>
              <a:gd name="connsiteX260" fmla="*/ 2359259 w 2903545"/>
              <a:gd name="connsiteY260" fmla="*/ 3238500 h 3612697"/>
              <a:gd name="connsiteX261" fmla="*/ 2332045 w 2903545"/>
              <a:gd name="connsiteY261" fmla="*/ 3231697 h 3612697"/>
              <a:gd name="connsiteX262" fmla="*/ 2195973 w 2903545"/>
              <a:gd name="connsiteY262" fmla="*/ 3252107 h 3612697"/>
              <a:gd name="connsiteX263" fmla="*/ 2175562 w 2903545"/>
              <a:gd name="connsiteY263" fmla="*/ 3258911 h 3612697"/>
              <a:gd name="connsiteX264" fmla="*/ 2155152 w 2903545"/>
              <a:gd name="connsiteY264" fmla="*/ 3272518 h 3612697"/>
              <a:gd name="connsiteX265" fmla="*/ 2107527 w 2903545"/>
              <a:gd name="connsiteY265" fmla="*/ 3286125 h 3612697"/>
              <a:gd name="connsiteX266" fmla="*/ 2087116 w 2903545"/>
              <a:gd name="connsiteY266" fmla="*/ 3292929 h 3612697"/>
              <a:gd name="connsiteX267" fmla="*/ 2059902 w 2903545"/>
              <a:gd name="connsiteY267" fmla="*/ 3333750 h 3612697"/>
              <a:gd name="connsiteX268" fmla="*/ 1991866 w 2903545"/>
              <a:gd name="connsiteY268" fmla="*/ 3374572 h 3612697"/>
              <a:gd name="connsiteX269" fmla="*/ 1951045 w 2903545"/>
              <a:gd name="connsiteY269" fmla="*/ 3388179 h 3612697"/>
              <a:gd name="connsiteX270" fmla="*/ 1930634 w 2903545"/>
              <a:gd name="connsiteY270" fmla="*/ 3394982 h 3612697"/>
              <a:gd name="connsiteX271" fmla="*/ 1869402 w 2903545"/>
              <a:gd name="connsiteY271" fmla="*/ 3401786 h 3612697"/>
              <a:gd name="connsiteX272" fmla="*/ 1848991 w 2903545"/>
              <a:gd name="connsiteY272" fmla="*/ 3415393 h 3612697"/>
              <a:gd name="connsiteX273" fmla="*/ 1835384 w 2903545"/>
              <a:gd name="connsiteY273" fmla="*/ 3456215 h 3612697"/>
              <a:gd name="connsiteX274" fmla="*/ 1814973 w 2903545"/>
              <a:gd name="connsiteY274" fmla="*/ 3469822 h 3612697"/>
              <a:gd name="connsiteX275" fmla="*/ 1794562 w 2903545"/>
              <a:gd name="connsiteY275" fmla="*/ 3503840 h 3612697"/>
              <a:gd name="connsiteX276" fmla="*/ 1753741 w 2903545"/>
              <a:gd name="connsiteY276" fmla="*/ 3531054 h 3612697"/>
              <a:gd name="connsiteX277" fmla="*/ 1712920 w 2903545"/>
              <a:gd name="connsiteY277" fmla="*/ 3517447 h 3612697"/>
              <a:gd name="connsiteX278" fmla="*/ 1692509 w 2903545"/>
              <a:gd name="connsiteY278" fmla="*/ 3531054 h 3612697"/>
              <a:gd name="connsiteX279" fmla="*/ 1651687 w 2903545"/>
              <a:gd name="connsiteY279" fmla="*/ 3565072 h 3612697"/>
              <a:gd name="connsiteX280" fmla="*/ 1529223 w 2903545"/>
              <a:gd name="connsiteY280" fmla="*/ 3585482 h 3612697"/>
              <a:gd name="connsiteX281" fmla="*/ 1508812 w 2903545"/>
              <a:gd name="connsiteY281" fmla="*/ 3592286 h 3612697"/>
              <a:gd name="connsiteX282" fmla="*/ 1440777 w 2903545"/>
              <a:gd name="connsiteY282" fmla="*/ 3578679 h 3612697"/>
              <a:gd name="connsiteX283" fmla="*/ 1420366 w 2903545"/>
              <a:gd name="connsiteY283" fmla="*/ 3585482 h 3612697"/>
              <a:gd name="connsiteX284" fmla="*/ 1379545 w 2903545"/>
              <a:gd name="connsiteY284" fmla="*/ 3612697 h 3612697"/>
              <a:gd name="connsiteX285" fmla="*/ 1304705 w 2903545"/>
              <a:gd name="connsiteY285" fmla="*/ 3599090 h 3612697"/>
              <a:gd name="connsiteX286" fmla="*/ 1277491 w 2903545"/>
              <a:gd name="connsiteY286" fmla="*/ 3565072 h 3612697"/>
              <a:gd name="connsiteX287" fmla="*/ 1216259 w 2903545"/>
              <a:gd name="connsiteY287" fmla="*/ 3531054 h 3612697"/>
              <a:gd name="connsiteX288" fmla="*/ 1182241 w 2903545"/>
              <a:gd name="connsiteY288" fmla="*/ 3537857 h 3612697"/>
              <a:gd name="connsiteX289" fmla="*/ 1161830 w 2903545"/>
              <a:gd name="connsiteY289" fmla="*/ 3544661 h 3612697"/>
              <a:gd name="connsiteX290" fmla="*/ 1114205 w 2903545"/>
              <a:gd name="connsiteY290" fmla="*/ 3537857 h 3612697"/>
              <a:gd name="connsiteX291" fmla="*/ 1093795 w 2903545"/>
              <a:gd name="connsiteY291" fmla="*/ 3524250 h 3612697"/>
              <a:gd name="connsiteX292" fmla="*/ 1080187 w 2903545"/>
              <a:gd name="connsiteY292" fmla="*/ 3510643 h 3612697"/>
              <a:gd name="connsiteX293" fmla="*/ 1039366 w 2903545"/>
              <a:gd name="connsiteY293" fmla="*/ 3483429 h 3612697"/>
              <a:gd name="connsiteX294" fmla="*/ 1018955 w 2903545"/>
              <a:gd name="connsiteY294" fmla="*/ 3483429 h 3612697"/>
              <a:gd name="connsiteX295" fmla="*/ 998545 w 2903545"/>
              <a:gd name="connsiteY295" fmla="*/ 3490232 h 3612697"/>
              <a:gd name="connsiteX296" fmla="*/ 984937 w 2903545"/>
              <a:gd name="connsiteY296" fmla="*/ 3503840 h 3612697"/>
              <a:gd name="connsiteX297" fmla="*/ 923705 w 2903545"/>
              <a:gd name="connsiteY297" fmla="*/ 3503840 h 3612697"/>
              <a:gd name="connsiteX298" fmla="*/ 903295 w 2903545"/>
              <a:gd name="connsiteY298" fmla="*/ 3497036 h 3612697"/>
              <a:gd name="connsiteX299" fmla="*/ 869277 w 2903545"/>
              <a:gd name="connsiteY299" fmla="*/ 3490232 h 3612697"/>
              <a:gd name="connsiteX300" fmla="*/ 842062 w 2903545"/>
              <a:gd name="connsiteY300" fmla="*/ 3483429 h 3612697"/>
              <a:gd name="connsiteX301" fmla="*/ 678777 w 2903545"/>
              <a:gd name="connsiteY301" fmla="*/ 3463018 h 3612697"/>
              <a:gd name="connsiteX302" fmla="*/ 617545 w 2903545"/>
              <a:gd name="connsiteY302" fmla="*/ 3476625 h 3612697"/>
              <a:gd name="connsiteX303" fmla="*/ 590330 w 2903545"/>
              <a:gd name="connsiteY303" fmla="*/ 3503840 h 3612697"/>
              <a:gd name="connsiteX304" fmla="*/ 583527 w 2903545"/>
              <a:gd name="connsiteY304" fmla="*/ 3524250 h 3612697"/>
              <a:gd name="connsiteX305" fmla="*/ 549509 w 2903545"/>
              <a:gd name="connsiteY305" fmla="*/ 3483429 h 3612697"/>
              <a:gd name="connsiteX306" fmla="*/ 556312 w 2903545"/>
              <a:gd name="connsiteY306" fmla="*/ 3401786 h 3612697"/>
              <a:gd name="connsiteX307" fmla="*/ 563116 w 2903545"/>
              <a:gd name="connsiteY307" fmla="*/ 3374572 h 3612697"/>
              <a:gd name="connsiteX308" fmla="*/ 569920 w 2903545"/>
              <a:gd name="connsiteY308" fmla="*/ 3306536 h 3612697"/>
              <a:gd name="connsiteX309" fmla="*/ 583527 w 2903545"/>
              <a:gd name="connsiteY309" fmla="*/ 3252107 h 3612697"/>
              <a:gd name="connsiteX310" fmla="*/ 590330 w 2903545"/>
              <a:gd name="connsiteY310" fmla="*/ 3224893 h 3612697"/>
              <a:gd name="connsiteX311" fmla="*/ 597134 w 2903545"/>
              <a:gd name="connsiteY311" fmla="*/ 3204482 h 3612697"/>
              <a:gd name="connsiteX312" fmla="*/ 610741 w 2903545"/>
              <a:gd name="connsiteY312" fmla="*/ 3150054 h 3612697"/>
              <a:gd name="connsiteX313" fmla="*/ 624348 w 2903545"/>
              <a:gd name="connsiteY313" fmla="*/ 3102429 h 3612697"/>
              <a:gd name="connsiteX314" fmla="*/ 631152 w 2903545"/>
              <a:gd name="connsiteY314" fmla="*/ 3068411 h 3612697"/>
              <a:gd name="connsiteX315" fmla="*/ 644759 w 2903545"/>
              <a:gd name="connsiteY315" fmla="*/ 3027590 h 3612697"/>
              <a:gd name="connsiteX316" fmla="*/ 651562 w 2903545"/>
              <a:gd name="connsiteY316" fmla="*/ 3007179 h 3612697"/>
              <a:gd name="connsiteX317" fmla="*/ 671973 w 2903545"/>
              <a:gd name="connsiteY317" fmla="*/ 2939143 h 3612697"/>
              <a:gd name="connsiteX318" fmla="*/ 685580 w 2903545"/>
              <a:gd name="connsiteY318" fmla="*/ 2911929 h 3612697"/>
              <a:gd name="connsiteX319" fmla="*/ 699187 w 2903545"/>
              <a:gd name="connsiteY319" fmla="*/ 2871107 h 3612697"/>
              <a:gd name="connsiteX320" fmla="*/ 705991 w 2903545"/>
              <a:gd name="connsiteY320" fmla="*/ 2850697 h 3612697"/>
              <a:gd name="connsiteX321" fmla="*/ 712795 w 2903545"/>
              <a:gd name="connsiteY321" fmla="*/ 2769054 h 3612697"/>
              <a:gd name="connsiteX322" fmla="*/ 726402 w 2903545"/>
              <a:gd name="connsiteY322" fmla="*/ 2728232 h 3612697"/>
              <a:gd name="connsiteX323" fmla="*/ 733205 w 2903545"/>
              <a:gd name="connsiteY323" fmla="*/ 2707822 h 3612697"/>
              <a:gd name="connsiteX324" fmla="*/ 760420 w 2903545"/>
              <a:gd name="connsiteY324" fmla="*/ 2673804 h 3612697"/>
              <a:gd name="connsiteX325" fmla="*/ 780830 w 2903545"/>
              <a:gd name="connsiteY325" fmla="*/ 2598965 h 3612697"/>
              <a:gd name="connsiteX326" fmla="*/ 753616 w 2903545"/>
              <a:gd name="connsiteY326" fmla="*/ 2517322 h 3612697"/>
              <a:gd name="connsiteX327" fmla="*/ 733205 w 2903545"/>
              <a:gd name="connsiteY327" fmla="*/ 2503715 h 3612697"/>
              <a:gd name="connsiteX328" fmla="*/ 719598 w 2903545"/>
              <a:gd name="connsiteY328" fmla="*/ 2490107 h 3612697"/>
              <a:gd name="connsiteX329" fmla="*/ 678777 w 2903545"/>
              <a:gd name="connsiteY329" fmla="*/ 2462893 h 3612697"/>
              <a:gd name="connsiteX330" fmla="*/ 665170 w 2903545"/>
              <a:gd name="connsiteY330" fmla="*/ 2442482 h 3612697"/>
              <a:gd name="connsiteX331" fmla="*/ 631152 w 2903545"/>
              <a:gd name="connsiteY331" fmla="*/ 2415268 h 3612697"/>
              <a:gd name="connsiteX332" fmla="*/ 603937 w 2903545"/>
              <a:gd name="connsiteY332" fmla="*/ 2381250 h 3612697"/>
              <a:gd name="connsiteX333" fmla="*/ 590330 w 2903545"/>
              <a:gd name="connsiteY333" fmla="*/ 2360840 h 3612697"/>
              <a:gd name="connsiteX334" fmla="*/ 569920 w 2903545"/>
              <a:gd name="connsiteY334" fmla="*/ 2354036 h 3612697"/>
              <a:gd name="connsiteX335" fmla="*/ 556312 w 2903545"/>
              <a:gd name="connsiteY335" fmla="*/ 2340429 h 3612697"/>
              <a:gd name="connsiteX336" fmla="*/ 542705 w 2903545"/>
              <a:gd name="connsiteY336" fmla="*/ 2320018 h 3612697"/>
              <a:gd name="connsiteX337" fmla="*/ 522295 w 2903545"/>
              <a:gd name="connsiteY337" fmla="*/ 2306411 h 3612697"/>
              <a:gd name="connsiteX338" fmla="*/ 501884 w 2903545"/>
              <a:gd name="connsiteY338" fmla="*/ 2286000 h 3612697"/>
              <a:gd name="connsiteX339" fmla="*/ 481473 w 2903545"/>
              <a:gd name="connsiteY339" fmla="*/ 2272393 h 3612697"/>
              <a:gd name="connsiteX340" fmla="*/ 461062 w 2903545"/>
              <a:gd name="connsiteY340" fmla="*/ 2251982 h 3612697"/>
              <a:gd name="connsiteX341" fmla="*/ 440652 w 2903545"/>
              <a:gd name="connsiteY341" fmla="*/ 2238375 h 3612697"/>
              <a:gd name="connsiteX342" fmla="*/ 406634 w 2903545"/>
              <a:gd name="connsiteY342" fmla="*/ 2204357 h 3612697"/>
              <a:gd name="connsiteX343" fmla="*/ 365812 w 2903545"/>
              <a:gd name="connsiteY343" fmla="*/ 2163536 h 3612697"/>
              <a:gd name="connsiteX344" fmla="*/ 345402 w 2903545"/>
              <a:gd name="connsiteY344" fmla="*/ 2143125 h 3612697"/>
              <a:gd name="connsiteX345" fmla="*/ 324991 w 2903545"/>
              <a:gd name="connsiteY345" fmla="*/ 2129518 h 3612697"/>
              <a:gd name="connsiteX346" fmla="*/ 270562 w 2903545"/>
              <a:gd name="connsiteY346" fmla="*/ 2081893 h 3612697"/>
              <a:gd name="connsiteX347" fmla="*/ 250152 w 2903545"/>
              <a:gd name="connsiteY347" fmla="*/ 2061482 h 3612697"/>
              <a:gd name="connsiteX348" fmla="*/ 222937 w 2903545"/>
              <a:gd name="connsiteY348" fmla="*/ 2027465 h 3612697"/>
              <a:gd name="connsiteX349" fmla="*/ 202527 w 2903545"/>
              <a:gd name="connsiteY349" fmla="*/ 1966232 h 3612697"/>
              <a:gd name="connsiteX350" fmla="*/ 195723 w 2903545"/>
              <a:gd name="connsiteY350" fmla="*/ 1945822 h 3612697"/>
              <a:gd name="connsiteX351" fmla="*/ 188920 w 2903545"/>
              <a:gd name="connsiteY351" fmla="*/ 1925411 h 3612697"/>
              <a:gd name="connsiteX352" fmla="*/ 243348 w 2903545"/>
              <a:gd name="connsiteY352" fmla="*/ 1918607 h 3612697"/>
              <a:gd name="connsiteX353" fmla="*/ 284170 w 2903545"/>
              <a:gd name="connsiteY353" fmla="*/ 1884590 h 3612697"/>
              <a:gd name="connsiteX354" fmla="*/ 297777 w 2903545"/>
              <a:gd name="connsiteY354" fmla="*/ 1864179 h 3612697"/>
              <a:gd name="connsiteX355" fmla="*/ 359009 w 2903545"/>
              <a:gd name="connsiteY355" fmla="*/ 1830161 h 3612697"/>
              <a:gd name="connsiteX356" fmla="*/ 399830 w 2903545"/>
              <a:gd name="connsiteY356" fmla="*/ 1789340 h 3612697"/>
              <a:gd name="connsiteX357" fmla="*/ 413437 w 2903545"/>
              <a:gd name="connsiteY357" fmla="*/ 1775732 h 3612697"/>
              <a:gd name="connsiteX358" fmla="*/ 433848 w 2903545"/>
              <a:gd name="connsiteY358" fmla="*/ 1762125 h 3612697"/>
              <a:gd name="connsiteX359" fmla="*/ 467866 w 2903545"/>
              <a:gd name="connsiteY359" fmla="*/ 1728107 h 3612697"/>
              <a:gd name="connsiteX360" fmla="*/ 508687 w 2903545"/>
              <a:gd name="connsiteY360" fmla="*/ 1700893 h 3612697"/>
              <a:gd name="connsiteX361" fmla="*/ 563116 w 2903545"/>
              <a:gd name="connsiteY361" fmla="*/ 1687286 h 3612697"/>
              <a:gd name="connsiteX362" fmla="*/ 583527 w 2903545"/>
              <a:gd name="connsiteY362" fmla="*/ 1666875 h 3612697"/>
              <a:gd name="connsiteX363" fmla="*/ 624348 w 2903545"/>
              <a:gd name="connsiteY363" fmla="*/ 1653268 h 3612697"/>
              <a:gd name="connsiteX364" fmla="*/ 678777 w 2903545"/>
              <a:gd name="connsiteY364" fmla="*/ 1619250 h 3612697"/>
              <a:gd name="connsiteX365" fmla="*/ 699187 w 2903545"/>
              <a:gd name="connsiteY365" fmla="*/ 1605643 h 3612697"/>
              <a:gd name="connsiteX366" fmla="*/ 740009 w 2903545"/>
              <a:gd name="connsiteY366" fmla="*/ 1592036 h 3612697"/>
              <a:gd name="connsiteX367" fmla="*/ 733205 w 2903545"/>
              <a:gd name="connsiteY367" fmla="*/ 1571625 h 3612697"/>
              <a:gd name="connsiteX368" fmla="*/ 692384 w 2903545"/>
              <a:gd name="connsiteY368" fmla="*/ 1544411 h 3612697"/>
              <a:gd name="connsiteX369" fmla="*/ 671973 w 2903545"/>
              <a:gd name="connsiteY369" fmla="*/ 1530804 h 3612697"/>
              <a:gd name="connsiteX370" fmla="*/ 658366 w 2903545"/>
              <a:gd name="connsiteY370" fmla="*/ 1510393 h 3612697"/>
              <a:gd name="connsiteX371" fmla="*/ 597134 w 2903545"/>
              <a:gd name="connsiteY371" fmla="*/ 1476375 h 3612697"/>
              <a:gd name="connsiteX372" fmla="*/ 556312 w 2903545"/>
              <a:gd name="connsiteY372" fmla="*/ 1442357 h 3612697"/>
              <a:gd name="connsiteX373" fmla="*/ 535902 w 2903545"/>
              <a:gd name="connsiteY373" fmla="*/ 1421947 h 3612697"/>
              <a:gd name="connsiteX374" fmla="*/ 522295 w 2903545"/>
              <a:gd name="connsiteY374" fmla="*/ 1394732 h 3612697"/>
              <a:gd name="connsiteX375" fmla="*/ 508687 w 2903545"/>
              <a:gd name="connsiteY375" fmla="*/ 1381125 h 3612697"/>
              <a:gd name="connsiteX376" fmla="*/ 474670 w 2903545"/>
              <a:gd name="connsiteY376" fmla="*/ 1340304 h 3612697"/>
              <a:gd name="connsiteX377" fmla="*/ 447455 w 2903545"/>
              <a:gd name="connsiteY377" fmla="*/ 1299482 h 3612697"/>
              <a:gd name="connsiteX378" fmla="*/ 433848 w 2903545"/>
              <a:gd name="connsiteY378" fmla="*/ 1279072 h 3612697"/>
              <a:gd name="connsiteX379" fmla="*/ 399830 w 2903545"/>
              <a:gd name="connsiteY379" fmla="*/ 1238250 h 3612697"/>
              <a:gd name="connsiteX380" fmla="*/ 393027 w 2903545"/>
              <a:gd name="connsiteY380" fmla="*/ 1217840 h 3612697"/>
              <a:gd name="connsiteX381" fmla="*/ 365812 w 2903545"/>
              <a:gd name="connsiteY381" fmla="*/ 1177018 h 3612697"/>
              <a:gd name="connsiteX382" fmla="*/ 338598 w 2903545"/>
              <a:gd name="connsiteY382" fmla="*/ 1143000 h 3612697"/>
              <a:gd name="connsiteX383" fmla="*/ 311384 w 2903545"/>
              <a:gd name="connsiteY383" fmla="*/ 1108982 h 3612697"/>
              <a:gd name="connsiteX384" fmla="*/ 290973 w 2903545"/>
              <a:gd name="connsiteY384" fmla="*/ 1102179 h 3612697"/>
              <a:gd name="connsiteX385" fmla="*/ 270562 w 2903545"/>
              <a:gd name="connsiteY385" fmla="*/ 1088572 h 3612697"/>
              <a:gd name="connsiteX386" fmla="*/ 175312 w 2903545"/>
              <a:gd name="connsiteY386" fmla="*/ 1068161 h 3612697"/>
              <a:gd name="connsiteX387" fmla="*/ 127687 w 2903545"/>
              <a:gd name="connsiteY387" fmla="*/ 1061357 h 3612697"/>
              <a:gd name="connsiteX388" fmla="*/ 80062 w 2903545"/>
              <a:gd name="connsiteY388" fmla="*/ 1027340 h 3612697"/>
              <a:gd name="connsiteX389" fmla="*/ 66455 w 2903545"/>
              <a:gd name="connsiteY389" fmla="*/ 972911 h 3612697"/>
              <a:gd name="connsiteX390" fmla="*/ 5223 w 2903545"/>
              <a:gd name="connsiteY390" fmla="*/ 966107 h 3612697"/>
              <a:gd name="connsiteX391" fmla="*/ 25634 w 2903545"/>
              <a:gd name="connsiteY391" fmla="*/ 945697 h 361269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  <a:cxn ang="0">
                <a:pos x="connsiteX124" y="connsiteY124"/>
              </a:cxn>
              <a:cxn ang="0">
                <a:pos x="connsiteX125" y="connsiteY125"/>
              </a:cxn>
              <a:cxn ang="0">
                <a:pos x="connsiteX126" y="connsiteY126"/>
              </a:cxn>
              <a:cxn ang="0">
                <a:pos x="connsiteX127" y="connsiteY127"/>
              </a:cxn>
              <a:cxn ang="0">
                <a:pos x="connsiteX128" y="connsiteY128"/>
              </a:cxn>
              <a:cxn ang="0">
                <a:pos x="connsiteX129" y="connsiteY129"/>
              </a:cxn>
              <a:cxn ang="0">
                <a:pos x="connsiteX130" y="connsiteY130"/>
              </a:cxn>
              <a:cxn ang="0">
                <a:pos x="connsiteX131" y="connsiteY131"/>
              </a:cxn>
              <a:cxn ang="0">
                <a:pos x="connsiteX132" y="connsiteY132"/>
              </a:cxn>
              <a:cxn ang="0">
                <a:pos x="connsiteX133" y="connsiteY133"/>
              </a:cxn>
              <a:cxn ang="0">
                <a:pos x="connsiteX134" y="connsiteY134"/>
              </a:cxn>
              <a:cxn ang="0">
                <a:pos x="connsiteX135" y="connsiteY135"/>
              </a:cxn>
              <a:cxn ang="0">
                <a:pos x="connsiteX136" y="connsiteY136"/>
              </a:cxn>
              <a:cxn ang="0">
                <a:pos x="connsiteX137" y="connsiteY137"/>
              </a:cxn>
              <a:cxn ang="0">
                <a:pos x="connsiteX138" y="connsiteY138"/>
              </a:cxn>
              <a:cxn ang="0">
                <a:pos x="connsiteX139" y="connsiteY139"/>
              </a:cxn>
              <a:cxn ang="0">
                <a:pos x="connsiteX140" y="connsiteY140"/>
              </a:cxn>
              <a:cxn ang="0">
                <a:pos x="connsiteX141" y="connsiteY141"/>
              </a:cxn>
              <a:cxn ang="0">
                <a:pos x="connsiteX142" y="connsiteY142"/>
              </a:cxn>
              <a:cxn ang="0">
                <a:pos x="connsiteX143" y="connsiteY143"/>
              </a:cxn>
              <a:cxn ang="0">
                <a:pos x="connsiteX144" y="connsiteY144"/>
              </a:cxn>
              <a:cxn ang="0">
                <a:pos x="connsiteX145" y="connsiteY145"/>
              </a:cxn>
              <a:cxn ang="0">
                <a:pos x="connsiteX146" y="connsiteY146"/>
              </a:cxn>
              <a:cxn ang="0">
                <a:pos x="connsiteX147" y="connsiteY147"/>
              </a:cxn>
              <a:cxn ang="0">
                <a:pos x="connsiteX148" y="connsiteY148"/>
              </a:cxn>
              <a:cxn ang="0">
                <a:pos x="connsiteX149" y="connsiteY149"/>
              </a:cxn>
              <a:cxn ang="0">
                <a:pos x="connsiteX150" y="connsiteY150"/>
              </a:cxn>
              <a:cxn ang="0">
                <a:pos x="connsiteX151" y="connsiteY151"/>
              </a:cxn>
              <a:cxn ang="0">
                <a:pos x="connsiteX152" y="connsiteY152"/>
              </a:cxn>
              <a:cxn ang="0">
                <a:pos x="connsiteX153" y="connsiteY153"/>
              </a:cxn>
              <a:cxn ang="0">
                <a:pos x="connsiteX154" y="connsiteY154"/>
              </a:cxn>
              <a:cxn ang="0">
                <a:pos x="connsiteX155" y="connsiteY155"/>
              </a:cxn>
              <a:cxn ang="0">
                <a:pos x="connsiteX156" y="connsiteY156"/>
              </a:cxn>
              <a:cxn ang="0">
                <a:pos x="connsiteX157" y="connsiteY157"/>
              </a:cxn>
              <a:cxn ang="0">
                <a:pos x="connsiteX158" y="connsiteY158"/>
              </a:cxn>
              <a:cxn ang="0">
                <a:pos x="connsiteX159" y="connsiteY159"/>
              </a:cxn>
              <a:cxn ang="0">
                <a:pos x="connsiteX160" y="connsiteY160"/>
              </a:cxn>
              <a:cxn ang="0">
                <a:pos x="connsiteX161" y="connsiteY161"/>
              </a:cxn>
              <a:cxn ang="0">
                <a:pos x="connsiteX162" y="connsiteY162"/>
              </a:cxn>
              <a:cxn ang="0">
                <a:pos x="connsiteX163" y="connsiteY163"/>
              </a:cxn>
              <a:cxn ang="0">
                <a:pos x="connsiteX164" y="connsiteY164"/>
              </a:cxn>
              <a:cxn ang="0">
                <a:pos x="connsiteX165" y="connsiteY165"/>
              </a:cxn>
              <a:cxn ang="0">
                <a:pos x="connsiteX166" y="connsiteY166"/>
              </a:cxn>
              <a:cxn ang="0">
                <a:pos x="connsiteX167" y="connsiteY167"/>
              </a:cxn>
              <a:cxn ang="0">
                <a:pos x="connsiteX168" y="connsiteY168"/>
              </a:cxn>
              <a:cxn ang="0">
                <a:pos x="connsiteX169" y="connsiteY169"/>
              </a:cxn>
              <a:cxn ang="0">
                <a:pos x="connsiteX170" y="connsiteY170"/>
              </a:cxn>
              <a:cxn ang="0">
                <a:pos x="connsiteX171" y="connsiteY171"/>
              </a:cxn>
              <a:cxn ang="0">
                <a:pos x="connsiteX172" y="connsiteY172"/>
              </a:cxn>
              <a:cxn ang="0">
                <a:pos x="connsiteX173" y="connsiteY173"/>
              </a:cxn>
              <a:cxn ang="0">
                <a:pos x="connsiteX174" y="connsiteY174"/>
              </a:cxn>
              <a:cxn ang="0">
                <a:pos x="connsiteX175" y="connsiteY175"/>
              </a:cxn>
              <a:cxn ang="0">
                <a:pos x="connsiteX176" y="connsiteY176"/>
              </a:cxn>
              <a:cxn ang="0">
                <a:pos x="connsiteX177" y="connsiteY177"/>
              </a:cxn>
              <a:cxn ang="0">
                <a:pos x="connsiteX178" y="connsiteY178"/>
              </a:cxn>
              <a:cxn ang="0">
                <a:pos x="connsiteX179" y="connsiteY179"/>
              </a:cxn>
              <a:cxn ang="0">
                <a:pos x="connsiteX180" y="connsiteY180"/>
              </a:cxn>
              <a:cxn ang="0">
                <a:pos x="connsiteX181" y="connsiteY181"/>
              </a:cxn>
              <a:cxn ang="0">
                <a:pos x="connsiteX182" y="connsiteY182"/>
              </a:cxn>
              <a:cxn ang="0">
                <a:pos x="connsiteX183" y="connsiteY183"/>
              </a:cxn>
              <a:cxn ang="0">
                <a:pos x="connsiteX184" y="connsiteY184"/>
              </a:cxn>
              <a:cxn ang="0">
                <a:pos x="connsiteX185" y="connsiteY185"/>
              </a:cxn>
              <a:cxn ang="0">
                <a:pos x="connsiteX186" y="connsiteY186"/>
              </a:cxn>
              <a:cxn ang="0">
                <a:pos x="connsiteX187" y="connsiteY187"/>
              </a:cxn>
              <a:cxn ang="0">
                <a:pos x="connsiteX188" y="connsiteY188"/>
              </a:cxn>
              <a:cxn ang="0">
                <a:pos x="connsiteX189" y="connsiteY189"/>
              </a:cxn>
              <a:cxn ang="0">
                <a:pos x="connsiteX190" y="connsiteY190"/>
              </a:cxn>
              <a:cxn ang="0">
                <a:pos x="connsiteX191" y="connsiteY191"/>
              </a:cxn>
              <a:cxn ang="0">
                <a:pos x="connsiteX192" y="connsiteY192"/>
              </a:cxn>
              <a:cxn ang="0">
                <a:pos x="connsiteX193" y="connsiteY193"/>
              </a:cxn>
              <a:cxn ang="0">
                <a:pos x="connsiteX194" y="connsiteY194"/>
              </a:cxn>
              <a:cxn ang="0">
                <a:pos x="connsiteX195" y="connsiteY195"/>
              </a:cxn>
              <a:cxn ang="0">
                <a:pos x="connsiteX196" y="connsiteY196"/>
              </a:cxn>
              <a:cxn ang="0">
                <a:pos x="connsiteX197" y="connsiteY197"/>
              </a:cxn>
              <a:cxn ang="0">
                <a:pos x="connsiteX198" y="connsiteY198"/>
              </a:cxn>
              <a:cxn ang="0">
                <a:pos x="connsiteX199" y="connsiteY199"/>
              </a:cxn>
              <a:cxn ang="0">
                <a:pos x="connsiteX200" y="connsiteY200"/>
              </a:cxn>
              <a:cxn ang="0">
                <a:pos x="connsiteX201" y="connsiteY201"/>
              </a:cxn>
              <a:cxn ang="0">
                <a:pos x="connsiteX202" y="connsiteY202"/>
              </a:cxn>
              <a:cxn ang="0">
                <a:pos x="connsiteX203" y="connsiteY203"/>
              </a:cxn>
              <a:cxn ang="0">
                <a:pos x="connsiteX204" y="connsiteY204"/>
              </a:cxn>
              <a:cxn ang="0">
                <a:pos x="connsiteX205" y="connsiteY205"/>
              </a:cxn>
              <a:cxn ang="0">
                <a:pos x="connsiteX206" y="connsiteY206"/>
              </a:cxn>
              <a:cxn ang="0">
                <a:pos x="connsiteX207" y="connsiteY207"/>
              </a:cxn>
              <a:cxn ang="0">
                <a:pos x="connsiteX208" y="connsiteY208"/>
              </a:cxn>
              <a:cxn ang="0">
                <a:pos x="connsiteX209" y="connsiteY209"/>
              </a:cxn>
              <a:cxn ang="0">
                <a:pos x="connsiteX210" y="connsiteY210"/>
              </a:cxn>
              <a:cxn ang="0">
                <a:pos x="connsiteX211" y="connsiteY211"/>
              </a:cxn>
              <a:cxn ang="0">
                <a:pos x="connsiteX212" y="connsiteY212"/>
              </a:cxn>
              <a:cxn ang="0">
                <a:pos x="connsiteX213" y="connsiteY213"/>
              </a:cxn>
              <a:cxn ang="0">
                <a:pos x="connsiteX214" y="connsiteY214"/>
              </a:cxn>
              <a:cxn ang="0">
                <a:pos x="connsiteX215" y="connsiteY215"/>
              </a:cxn>
              <a:cxn ang="0">
                <a:pos x="connsiteX216" y="connsiteY216"/>
              </a:cxn>
              <a:cxn ang="0">
                <a:pos x="connsiteX217" y="connsiteY217"/>
              </a:cxn>
              <a:cxn ang="0">
                <a:pos x="connsiteX218" y="connsiteY218"/>
              </a:cxn>
              <a:cxn ang="0">
                <a:pos x="connsiteX219" y="connsiteY219"/>
              </a:cxn>
              <a:cxn ang="0">
                <a:pos x="connsiteX220" y="connsiteY220"/>
              </a:cxn>
              <a:cxn ang="0">
                <a:pos x="connsiteX221" y="connsiteY221"/>
              </a:cxn>
              <a:cxn ang="0">
                <a:pos x="connsiteX222" y="connsiteY222"/>
              </a:cxn>
              <a:cxn ang="0">
                <a:pos x="connsiteX223" y="connsiteY223"/>
              </a:cxn>
              <a:cxn ang="0">
                <a:pos x="connsiteX224" y="connsiteY224"/>
              </a:cxn>
              <a:cxn ang="0">
                <a:pos x="connsiteX225" y="connsiteY225"/>
              </a:cxn>
              <a:cxn ang="0">
                <a:pos x="connsiteX226" y="connsiteY226"/>
              </a:cxn>
              <a:cxn ang="0">
                <a:pos x="connsiteX227" y="connsiteY227"/>
              </a:cxn>
              <a:cxn ang="0">
                <a:pos x="connsiteX228" y="connsiteY228"/>
              </a:cxn>
              <a:cxn ang="0">
                <a:pos x="connsiteX229" y="connsiteY229"/>
              </a:cxn>
              <a:cxn ang="0">
                <a:pos x="connsiteX230" y="connsiteY230"/>
              </a:cxn>
              <a:cxn ang="0">
                <a:pos x="connsiteX231" y="connsiteY231"/>
              </a:cxn>
              <a:cxn ang="0">
                <a:pos x="connsiteX232" y="connsiteY232"/>
              </a:cxn>
              <a:cxn ang="0">
                <a:pos x="connsiteX233" y="connsiteY233"/>
              </a:cxn>
              <a:cxn ang="0">
                <a:pos x="connsiteX234" y="connsiteY234"/>
              </a:cxn>
              <a:cxn ang="0">
                <a:pos x="connsiteX235" y="connsiteY235"/>
              </a:cxn>
              <a:cxn ang="0">
                <a:pos x="connsiteX236" y="connsiteY236"/>
              </a:cxn>
              <a:cxn ang="0">
                <a:pos x="connsiteX237" y="connsiteY237"/>
              </a:cxn>
              <a:cxn ang="0">
                <a:pos x="connsiteX238" y="connsiteY238"/>
              </a:cxn>
              <a:cxn ang="0">
                <a:pos x="connsiteX239" y="connsiteY239"/>
              </a:cxn>
              <a:cxn ang="0">
                <a:pos x="connsiteX240" y="connsiteY240"/>
              </a:cxn>
              <a:cxn ang="0">
                <a:pos x="connsiteX241" y="connsiteY241"/>
              </a:cxn>
              <a:cxn ang="0">
                <a:pos x="connsiteX242" y="connsiteY242"/>
              </a:cxn>
              <a:cxn ang="0">
                <a:pos x="connsiteX243" y="connsiteY243"/>
              </a:cxn>
              <a:cxn ang="0">
                <a:pos x="connsiteX244" y="connsiteY244"/>
              </a:cxn>
              <a:cxn ang="0">
                <a:pos x="connsiteX245" y="connsiteY245"/>
              </a:cxn>
              <a:cxn ang="0">
                <a:pos x="connsiteX246" y="connsiteY246"/>
              </a:cxn>
              <a:cxn ang="0">
                <a:pos x="connsiteX247" y="connsiteY247"/>
              </a:cxn>
              <a:cxn ang="0">
                <a:pos x="connsiteX248" y="connsiteY248"/>
              </a:cxn>
              <a:cxn ang="0">
                <a:pos x="connsiteX249" y="connsiteY249"/>
              </a:cxn>
              <a:cxn ang="0">
                <a:pos x="connsiteX250" y="connsiteY250"/>
              </a:cxn>
              <a:cxn ang="0">
                <a:pos x="connsiteX251" y="connsiteY251"/>
              </a:cxn>
              <a:cxn ang="0">
                <a:pos x="connsiteX252" y="connsiteY252"/>
              </a:cxn>
              <a:cxn ang="0">
                <a:pos x="connsiteX253" y="connsiteY253"/>
              </a:cxn>
              <a:cxn ang="0">
                <a:pos x="connsiteX254" y="connsiteY254"/>
              </a:cxn>
              <a:cxn ang="0">
                <a:pos x="connsiteX255" y="connsiteY255"/>
              </a:cxn>
              <a:cxn ang="0">
                <a:pos x="connsiteX256" y="connsiteY256"/>
              </a:cxn>
              <a:cxn ang="0">
                <a:pos x="connsiteX257" y="connsiteY257"/>
              </a:cxn>
              <a:cxn ang="0">
                <a:pos x="connsiteX258" y="connsiteY258"/>
              </a:cxn>
              <a:cxn ang="0">
                <a:pos x="connsiteX259" y="connsiteY259"/>
              </a:cxn>
              <a:cxn ang="0">
                <a:pos x="connsiteX260" y="connsiteY260"/>
              </a:cxn>
              <a:cxn ang="0">
                <a:pos x="connsiteX261" y="connsiteY261"/>
              </a:cxn>
              <a:cxn ang="0">
                <a:pos x="connsiteX262" y="connsiteY262"/>
              </a:cxn>
              <a:cxn ang="0">
                <a:pos x="connsiteX263" y="connsiteY263"/>
              </a:cxn>
              <a:cxn ang="0">
                <a:pos x="connsiteX264" y="connsiteY264"/>
              </a:cxn>
              <a:cxn ang="0">
                <a:pos x="connsiteX265" y="connsiteY265"/>
              </a:cxn>
              <a:cxn ang="0">
                <a:pos x="connsiteX266" y="connsiteY266"/>
              </a:cxn>
              <a:cxn ang="0">
                <a:pos x="connsiteX267" y="connsiteY267"/>
              </a:cxn>
              <a:cxn ang="0">
                <a:pos x="connsiteX268" y="connsiteY268"/>
              </a:cxn>
              <a:cxn ang="0">
                <a:pos x="connsiteX269" y="connsiteY269"/>
              </a:cxn>
              <a:cxn ang="0">
                <a:pos x="connsiteX270" y="connsiteY270"/>
              </a:cxn>
              <a:cxn ang="0">
                <a:pos x="connsiteX271" y="connsiteY271"/>
              </a:cxn>
              <a:cxn ang="0">
                <a:pos x="connsiteX272" y="connsiteY272"/>
              </a:cxn>
              <a:cxn ang="0">
                <a:pos x="connsiteX273" y="connsiteY273"/>
              </a:cxn>
              <a:cxn ang="0">
                <a:pos x="connsiteX274" y="connsiteY274"/>
              </a:cxn>
              <a:cxn ang="0">
                <a:pos x="connsiteX275" y="connsiteY275"/>
              </a:cxn>
              <a:cxn ang="0">
                <a:pos x="connsiteX276" y="connsiteY276"/>
              </a:cxn>
              <a:cxn ang="0">
                <a:pos x="connsiteX277" y="connsiteY277"/>
              </a:cxn>
              <a:cxn ang="0">
                <a:pos x="connsiteX278" y="connsiteY278"/>
              </a:cxn>
              <a:cxn ang="0">
                <a:pos x="connsiteX279" y="connsiteY279"/>
              </a:cxn>
              <a:cxn ang="0">
                <a:pos x="connsiteX280" y="connsiteY280"/>
              </a:cxn>
              <a:cxn ang="0">
                <a:pos x="connsiteX281" y="connsiteY281"/>
              </a:cxn>
              <a:cxn ang="0">
                <a:pos x="connsiteX282" y="connsiteY282"/>
              </a:cxn>
              <a:cxn ang="0">
                <a:pos x="connsiteX283" y="connsiteY283"/>
              </a:cxn>
              <a:cxn ang="0">
                <a:pos x="connsiteX284" y="connsiteY284"/>
              </a:cxn>
              <a:cxn ang="0">
                <a:pos x="connsiteX285" y="connsiteY285"/>
              </a:cxn>
              <a:cxn ang="0">
                <a:pos x="connsiteX286" y="connsiteY286"/>
              </a:cxn>
              <a:cxn ang="0">
                <a:pos x="connsiteX287" y="connsiteY287"/>
              </a:cxn>
              <a:cxn ang="0">
                <a:pos x="connsiteX288" y="connsiteY288"/>
              </a:cxn>
              <a:cxn ang="0">
                <a:pos x="connsiteX289" y="connsiteY289"/>
              </a:cxn>
              <a:cxn ang="0">
                <a:pos x="connsiteX290" y="connsiteY290"/>
              </a:cxn>
              <a:cxn ang="0">
                <a:pos x="connsiteX291" y="connsiteY291"/>
              </a:cxn>
              <a:cxn ang="0">
                <a:pos x="connsiteX292" y="connsiteY292"/>
              </a:cxn>
              <a:cxn ang="0">
                <a:pos x="connsiteX293" y="connsiteY293"/>
              </a:cxn>
              <a:cxn ang="0">
                <a:pos x="connsiteX294" y="connsiteY294"/>
              </a:cxn>
              <a:cxn ang="0">
                <a:pos x="connsiteX295" y="connsiteY295"/>
              </a:cxn>
              <a:cxn ang="0">
                <a:pos x="connsiteX296" y="connsiteY296"/>
              </a:cxn>
              <a:cxn ang="0">
                <a:pos x="connsiteX297" y="connsiteY297"/>
              </a:cxn>
              <a:cxn ang="0">
                <a:pos x="connsiteX298" y="connsiteY298"/>
              </a:cxn>
              <a:cxn ang="0">
                <a:pos x="connsiteX299" y="connsiteY299"/>
              </a:cxn>
              <a:cxn ang="0">
                <a:pos x="connsiteX300" y="connsiteY300"/>
              </a:cxn>
              <a:cxn ang="0">
                <a:pos x="connsiteX301" y="connsiteY301"/>
              </a:cxn>
              <a:cxn ang="0">
                <a:pos x="connsiteX302" y="connsiteY302"/>
              </a:cxn>
              <a:cxn ang="0">
                <a:pos x="connsiteX303" y="connsiteY303"/>
              </a:cxn>
              <a:cxn ang="0">
                <a:pos x="connsiteX304" y="connsiteY304"/>
              </a:cxn>
              <a:cxn ang="0">
                <a:pos x="connsiteX305" y="connsiteY305"/>
              </a:cxn>
              <a:cxn ang="0">
                <a:pos x="connsiteX306" y="connsiteY306"/>
              </a:cxn>
              <a:cxn ang="0">
                <a:pos x="connsiteX307" y="connsiteY307"/>
              </a:cxn>
              <a:cxn ang="0">
                <a:pos x="connsiteX308" y="connsiteY308"/>
              </a:cxn>
              <a:cxn ang="0">
                <a:pos x="connsiteX309" y="connsiteY309"/>
              </a:cxn>
              <a:cxn ang="0">
                <a:pos x="connsiteX310" y="connsiteY310"/>
              </a:cxn>
              <a:cxn ang="0">
                <a:pos x="connsiteX311" y="connsiteY311"/>
              </a:cxn>
              <a:cxn ang="0">
                <a:pos x="connsiteX312" y="connsiteY312"/>
              </a:cxn>
              <a:cxn ang="0">
                <a:pos x="connsiteX313" y="connsiteY313"/>
              </a:cxn>
              <a:cxn ang="0">
                <a:pos x="connsiteX314" y="connsiteY314"/>
              </a:cxn>
              <a:cxn ang="0">
                <a:pos x="connsiteX315" y="connsiteY315"/>
              </a:cxn>
              <a:cxn ang="0">
                <a:pos x="connsiteX316" y="connsiteY316"/>
              </a:cxn>
              <a:cxn ang="0">
                <a:pos x="connsiteX317" y="connsiteY317"/>
              </a:cxn>
              <a:cxn ang="0">
                <a:pos x="connsiteX318" y="connsiteY318"/>
              </a:cxn>
              <a:cxn ang="0">
                <a:pos x="connsiteX319" y="connsiteY319"/>
              </a:cxn>
              <a:cxn ang="0">
                <a:pos x="connsiteX320" y="connsiteY320"/>
              </a:cxn>
              <a:cxn ang="0">
                <a:pos x="connsiteX321" y="connsiteY321"/>
              </a:cxn>
              <a:cxn ang="0">
                <a:pos x="connsiteX322" y="connsiteY322"/>
              </a:cxn>
              <a:cxn ang="0">
                <a:pos x="connsiteX323" y="connsiteY323"/>
              </a:cxn>
              <a:cxn ang="0">
                <a:pos x="connsiteX324" y="connsiteY324"/>
              </a:cxn>
              <a:cxn ang="0">
                <a:pos x="connsiteX325" y="connsiteY325"/>
              </a:cxn>
              <a:cxn ang="0">
                <a:pos x="connsiteX326" y="connsiteY326"/>
              </a:cxn>
              <a:cxn ang="0">
                <a:pos x="connsiteX327" y="connsiteY327"/>
              </a:cxn>
              <a:cxn ang="0">
                <a:pos x="connsiteX328" y="connsiteY328"/>
              </a:cxn>
              <a:cxn ang="0">
                <a:pos x="connsiteX329" y="connsiteY329"/>
              </a:cxn>
              <a:cxn ang="0">
                <a:pos x="connsiteX330" y="connsiteY330"/>
              </a:cxn>
              <a:cxn ang="0">
                <a:pos x="connsiteX331" y="connsiteY331"/>
              </a:cxn>
              <a:cxn ang="0">
                <a:pos x="connsiteX332" y="connsiteY332"/>
              </a:cxn>
              <a:cxn ang="0">
                <a:pos x="connsiteX333" y="connsiteY333"/>
              </a:cxn>
              <a:cxn ang="0">
                <a:pos x="connsiteX334" y="connsiteY334"/>
              </a:cxn>
              <a:cxn ang="0">
                <a:pos x="connsiteX335" y="connsiteY335"/>
              </a:cxn>
              <a:cxn ang="0">
                <a:pos x="connsiteX336" y="connsiteY336"/>
              </a:cxn>
              <a:cxn ang="0">
                <a:pos x="connsiteX337" y="connsiteY337"/>
              </a:cxn>
              <a:cxn ang="0">
                <a:pos x="connsiteX338" y="connsiteY338"/>
              </a:cxn>
              <a:cxn ang="0">
                <a:pos x="connsiteX339" y="connsiteY339"/>
              </a:cxn>
              <a:cxn ang="0">
                <a:pos x="connsiteX340" y="connsiteY340"/>
              </a:cxn>
              <a:cxn ang="0">
                <a:pos x="connsiteX341" y="connsiteY341"/>
              </a:cxn>
              <a:cxn ang="0">
                <a:pos x="connsiteX342" y="connsiteY342"/>
              </a:cxn>
              <a:cxn ang="0">
                <a:pos x="connsiteX343" y="connsiteY343"/>
              </a:cxn>
              <a:cxn ang="0">
                <a:pos x="connsiteX344" y="connsiteY344"/>
              </a:cxn>
              <a:cxn ang="0">
                <a:pos x="connsiteX345" y="connsiteY345"/>
              </a:cxn>
              <a:cxn ang="0">
                <a:pos x="connsiteX346" y="connsiteY346"/>
              </a:cxn>
              <a:cxn ang="0">
                <a:pos x="connsiteX347" y="connsiteY347"/>
              </a:cxn>
              <a:cxn ang="0">
                <a:pos x="connsiteX348" y="connsiteY348"/>
              </a:cxn>
              <a:cxn ang="0">
                <a:pos x="connsiteX349" y="connsiteY349"/>
              </a:cxn>
              <a:cxn ang="0">
                <a:pos x="connsiteX350" y="connsiteY350"/>
              </a:cxn>
              <a:cxn ang="0">
                <a:pos x="connsiteX351" y="connsiteY351"/>
              </a:cxn>
              <a:cxn ang="0">
                <a:pos x="connsiteX352" y="connsiteY352"/>
              </a:cxn>
              <a:cxn ang="0">
                <a:pos x="connsiteX353" y="connsiteY353"/>
              </a:cxn>
              <a:cxn ang="0">
                <a:pos x="connsiteX354" y="connsiteY354"/>
              </a:cxn>
              <a:cxn ang="0">
                <a:pos x="connsiteX355" y="connsiteY355"/>
              </a:cxn>
              <a:cxn ang="0">
                <a:pos x="connsiteX356" y="connsiteY356"/>
              </a:cxn>
              <a:cxn ang="0">
                <a:pos x="connsiteX357" y="connsiteY357"/>
              </a:cxn>
              <a:cxn ang="0">
                <a:pos x="connsiteX358" y="connsiteY358"/>
              </a:cxn>
              <a:cxn ang="0">
                <a:pos x="connsiteX359" y="connsiteY359"/>
              </a:cxn>
              <a:cxn ang="0">
                <a:pos x="connsiteX360" y="connsiteY360"/>
              </a:cxn>
              <a:cxn ang="0">
                <a:pos x="connsiteX361" y="connsiteY361"/>
              </a:cxn>
              <a:cxn ang="0">
                <a:pos x="connsiteX362" y="connsiteY362"/>
              </a:cxn>
              <a:cxn ang="0">
                <a:pos x="connsiteX363" y="connsiteY363"/>
              </a:cxn>
              <a:cxn ang="0">
                <a:pos x="connsiteX364" y="connsiteY364"/>
              </a:cxn>
              <a:cxn ang="0">
                <a:pos x="connsiteX365" y="connsiteY365"/>
              </a:cxn>
              <a:cxn ang="0">
                <a:pos x="connsiteX366" y="connsiteY366"/>
              </a:cxn>
              <a:cxn ang="0">
                <a:pos x="connsiteX367" y="connsiteY367"/>
              </a:cxn>
              <a:cxn ang="0">
                <a:pos x="connsiteX368" y="connsiteY368"/>
              </a:cxn>
              <a:cxn ang="0">
                <a:pos x="connsiteX369" y="connsiteY369"/>
              </a:cxn>
              <a:cxn ang="0">
                <a:pos x="connsiteX370" y="connsiteY370"/>
              </a:cxn>
              <a:cxn ang="0">
                <a:pos x="connsiteX371" y="connsiteY371"/>
              </a:cxn>
              <a:cxn ang="0">
                <a:pos x="connsiteX372" y="connsiteY372"/>
              </a:cxn>
              <a:cxn ang="0">
                <a:pos x="connsiteX373" y="connsiteY373"/>
              </a:cxn>
              <a:cxn ang="0">
                <a:pos x="connsiteX374" y="connsiteY374"/>
              </a:cxn>
              <a:cxn ang="0">
                <a:pos x="connsiteX375" y="connsiteY375"/>
              </a:cxn>
              <a:cxn ang="0">
                <a:pos x="connsiteX376" y="connsiteY376"/>
              </a:cxn>
              <a:cxn ang="0">
                <a:pos x="connsiteX377" y="connsiteY377"/>
              </a:cxn>
              <a:cxn ang="0">
                <a:pos x="connsiteX378" y="connsiteY378"/>
              </a:cxn>
              <a:cxn ang="0">
                <a:pos x="connsiteX379" y="connsiteY379"/>
              </a:cxn>
              <a:cxn ang="0">
                <a:pos x="connsiteX380" y="connsiteY380"/>
              </a:cxn>
              <a:cxn ang="0">
                <a:pos x="connsiteX381" y="connsiteY381"/>
              </a:cxn>
              <a:cxn ang="0">
                <a:pos x="connsiteX382" y="connsiteY382"/>
              </a:cxn>
              <a:cxn ang="0">
                <a:pos x="connsiteX383" y="connsiteY383"/>
              </a:cxn>
              <a:cxn ang="0">
                <a:pos x="connsiteX384" y="connsiteY384"/>
              </a:cxn>
              <a:cxn ang="0">
                <a:pos x="connsiteX385" y="connsiteY385"/>
              </a:cxn>
              <a:cxn ang="0">
                <a:pos x="connsiteX386" y="connsiteY386"/>
              </a:cxn>
              <a:cxn ang="0">
                <a:pos x="connsiteX387" y="connsiteY387"/>
              </a:cxn>
              <a:cxn ang="0">
                <a:pos x="connsiteX388" y="connsiteY388"/>
              </a:cxn>
              <a:cxn ang="0">
                <a:pos x="connsiteX389" y="connsiteY389"/>
              </a:cxn>
              <a:cxn ang="0">
                <a:pos x="connsiteX390" y="connsiteY390"/>
              </a:cxn>
              <a:cxn ang="0">
                <a:pos x="connsiteX391" y="connsiteY391"/>
              </a:cxn>
            </a:cxnLst>
            <a:rect l="l" t="t" r="r" b="b"/>
            <a:pathLst>
              <a:path w="2903545" h="3612697">
                <a:moveTo>
                  <a:pt x="25634" y="945697"/>
                </a:moveTo>
                <a:cubicBezTo>
                  <a:pt x="35839" y="934358"/>
                  <a:pt x="19334" y="945194"/>
                  <a:pt x="66455" y="898072"/>
                </a:cubicBezTo>
                <a:cubicBezTo>
                  <a:pt x="80365" y="884162"/>
                  <a:pt x="76834" y="874156"/>
                  <a:pt x="93670" y="864054"/>
                </a:cubicBezTo>
                <a:cubicBezTo>
                  <a:pt x="104133" y="857776"/>
                  <a:pt x="140776" y="851911"/>
                  <a:pt x="148098" y="850447"/>
                </a:cubicBezTo>
                <a:cubicBezTo>
                  <a:pt x="150366" y="843643"/>
                  <a:pt x="147901" y="831592"/>
                  <a:pt x="154902" y="830036"/>
                </a:cubicBezTo>
                <a:cubicBezTo>
                  <a:pt x="177978" y="824908"/>
                  <a:pt x="207073" y="836088"/>
                  <a:pt x="229741" y="843643"/>
                </a:cubicBezTo>
                <a:cubicBezTo>
                  <a:pt x="252420" y="841375"/>
                  <a:pt x="275569" y="841965"/>
                  <a:pt x="297777" y="836840"/>
                </a:cubicBezTo>
                <a:cubicBezTo>
                  <a:pt x="312486" y="833445"/>
                  <a:pt x="321064" y="818210"/>
                  <a:pt x="331795" y="809625"/>
                </a:cubicBezTo>
                <a:cubicBezTo>
                  <a:pt x="338180" y="804517"/>
                  <a:pt x="345402" y="800554"/>
                  <a:pt x="352205" y="796018"/>
                </a:cubicBezTo>
                <a:cubicBezTo>
                  <a:pt x="370350" y="741586"/>
                  <a:pt x="343133" y="805091"/>
                  <a:pt x="379420" y="768804"/>
                </a:cubicBezTo>
                <a:cubicBezTo>
                  <a:pt x="384491" y="763733"/>
                  <a:pt x="381743" y="753993"/>
                  <a:pt x="386223" y="748393"/>
                </a:cubicBezTo>
                <a:cubicBezTo>
                  <a:pt x="391331" y="742008"/>
                  <a:pt x="399830" y="739322"/>
                  <a:pt x="406634" y="734786"/>
                </a:cubicBezTo>
                <a:cubicBezTo>
                  <a:pt x="415705" y="721179"/>
                  <a:pt x="428676" y="709479"/>
                  <a:pt x="433848" y="693965"/>
                </a:cubicBezTo>
                <a:cubicBezTo>
                  <a:pt x="436116" y="687161"/>
                  <a:pt x="435581" y="678625"/>
                  <a:pt x="440652" y="673554"/>
                </a:cubicBezTo>
                <a:cubicBezTo>
                  <a:pt x="445723" y="668483"/>
                  <a:pt x="454259" y="669018"/>
                  <a:pt x="461062" y="666750"/>
                </a:cubicBezTo>
                <a:cubicBezTo>
                  <a:pt x="487644" y="640170"/>
                  <a:pt x="459750" y="664006"/>
                  <a:pt x="495080" y="646340"/>
                </a:cubicBezTo>
                <a:cubicBezTo>
                  <a:pt x="502394" y="642683"/>
                  <a:pt x="508177" y="636389"/>
                  <a:pt x="515491" y="632732"/>
                </a:cubicBezTo>
                <a:cubicBezTo>
                  <a:pt x="521905" y="629525"/>
                  <a:pt x="528983" y="627816"/>
                  <a:pt x="535902" y="625929"/>
                </a:cubicBezTo>
                <a:cubicBezTo>
                  <a:pt x="553944" y="621009"/>
                  <a:pt x="572589" y="618236"/>
                  <a:pt x="590330" y="612322"/>
                </a:cubicBezTo>
                <a:cubicBezTo>
                  <a:pt x="597134" y="610054"/>
                  <a:pt x="603783" y="607257"/>
                  <a:pt x="610741" y="605518"/>
                </a:cubicBezTo>
                <a:cubicBezTo>
                  <a:pt x="653939" y="594719"/>
                  <a:pt x="648351" y="602052"/>
                  <a:pt x="699187" y="585107"/>
                </a:cubicBezTo>
                <a:cubicBezTo>
                  <a:pt x="712794" y="580571"/>
                  <a:pt x="728075" y="579456"/>
                  <a:pt x="740009" y="571500"/>
                </a:cubicBezTo>
                <a:cubicBezTo>
                  <a:pt x="746813" y="566964"/>
                  <a:pt x="752948" y="561214"/>
                  <a:pt x="760420" y="557893"/>
                </a:cubicBezTo>
                <a:cubicBezTo>
                  <a:pt x="773527" y="552068"/>
                  <a:pt x="789307" y="552242"/>
                  <a:pt x="801241" y="544286"/>
                </a:cubicBezTo>
                <a:cubicBezTo>
                  <a:pt x="821193" y="530985"/>
                  <a:pt x="819531" y="529508"/>
                  <a:pt x="842062" y="523875"/>
                </a:cubicBezTo>
                <a:cubicBezTo>
                  <a:pt x="918996" y="504641"/>
                  <a:pt x="829324" y="532658"/>
                  <a:pt x="916902" y="503465"/>
                </a:cubicBezTo>
                <a:lnTo>
                  <a:pt x="937312" y="496661"/>
                </a:lnTo>
                <a:cubicBezTo>
                  <a:pt x="944116" y="494393"/>
                  <a:pt x="951756" y="493835"/>
                  <a:pt x="957723" y="489857"/>
                </a:cubicBezTo>
                <a:cubicBezTo>
                  <a:pt x="1004512" y="458665"/>
                  <a:pt x="983030" y="467814"/>
                  <a:pt x="1018955" y="455840"/>
                </a:cubicBezTo>
                <a:cubicBezTo>
                  <a:pt x="1023491" y="451304"/>
                  <a:pt x="1027062" y="445532"/>
                  <a:pt x="1032562" y="442232"/>
                </a:cubicBezTo>
                <a:cubicBezTo>
                  <a:pt x="1076403" y="415927"/>
                  <a:pt x="1029137" y="458694"/>
                  <a:pt x="1073384" y="421822"/>
                </a:cubicBezTo>
                <a:cubicBezTo>
                  <a:pt x="1080776" y="415662"/>
                  <a:pt x="1085789" y="406748"/>
                  <a:pt x="1093795" y="401411"/>
                </a:cubicBezTo>
                <a:cubicBezTo>
                  <a:pt x="1099762" y="397433"/>
                  <a:pt x="1107791" y="397814"/>
                  <a:pt x="1114205" y="394607"/>
                </a:cubicBezTo>
                <a:cubicBezTo>
                  <a:pt x="1121519" y="390950"/>
                  <a:pt x="1127302" y="384657"/>
                  <a:pt x="1134616" y="381000"/>
                </a:cubicBezTo>
                <a:cubicBezTo>
                  <a:pt x="1141031" y="377793"/>
                  <a:pt x="1148435" y="377022"/>
                  <a:pt x="1155027" y="374197"/>
                </a:cubicBezTo>
                <a:cubicBezTo>
                  <a:pt x="1164349" y="370202"/>
                  <a:pt x="1172919" y="364585"/>
                  <a:pt x="1182241" y="360590"/>
                </a:cubicBezTo>
                <a:cubicBezTo>
                  <a:pt x="1188833" y="357765"/>
                  <a:pt x="1196237" y="356993"/>
                  <a:pt x="1202652" y="353786"/>
                </a:cubicBezTo>
                <a:cubicBezTo>
                  <a:pt x="1209965" y="350129"/>
                  <a:pt x="1215546" y="343400"/>
                  <a:pt x="1223062" y="340179"/>
                </a:cubicBezTo>
                <a:cubicBezTo>
                  <a:pt x="1231657" y="336495"/>
                  <a:pt x="1241286" y="335944"/>
                  <a:pt x="1250277" y="333375"/>
                </a:cubicBezTo>
                <a:cubicBezTo>
                  <a:pt x="1257172" y="331405"/>
                  <a:pt x="1263884" y="328840"/>
                  <a:pt x="1270687" y="326572"/>
                </a:cubicBezTo>
                <a:cubicBezTo>
                  <a:pt x="1294437" y="302824"/>
                  <a:pt x="1278211" y="314992"/>
                  <a:pt x="1325116" y="299357"/>
                </a:cubicBezTo>
                <a:lnTo>
                  <a:pt x="1345527" y="292554"/>
                </a:lnTo>
                <a:cubicBezTo>
                  <a:pt x="1377872" y="270990"/>
                  <a:pt x="1358179" y="281533"/>
                  <a:pt x="1406759" y="265340"/>
                </a:cubicBezTo>
                <a:cubicBezTo>
                  <a:pt x="1413563" y="263072"/>
                  <a:pt x="1421203" y="262514"/>
                  <a:pt x="1427170" y="258536"/>
                </a:cubicBezTo>
                <a:cubicBezTo>
                  <a:pt x="1433973" y="254000"/>
                  <a:pt x="1440267" y="248586"/>
                  <a:pt x="1447580" y="244929"/>
                </a:cubicBezTo>
                <a:cubicBezTo>
                  <a:pt x="1453995" y="241722"/>
                  <a:pt x="1461722" y="241608"/>
                  <a:pt x="1467991" y="238125"/>
                </a:cubicBezTo>
                <a:cubicBezTo>
                  <a:pt x="1482287" y="230183"/>
                  <a:pt x="1495205" y="219982"/>
                  <a:pt x="1508812" y="210911"/>
                </a:cubicBezTo>
                <a:cubicBezTo>
                  <a:pt x="1515616" y="206375"/>
                  <a:pt x="1521466" y="199890"/>
                  <a:pt x="1529223" y="197304"/>
                </a:cubicBezTo>
                <a:lnTo>
                  <a:pt x="1570045" y="183697"/>
                </a:lnTo>
                <a:cubicBezTo>
                  <a:pt x="1628531" y="144705"/>
                  <a:pt x="1554535" y="191451"/>
                  <a:pt x="1610866" y="163286"/>
                </a:cubicBezTo>
                <a:cubicBezTo>
                  <a:pt x="1663625" y="136907"/>
                  <a:pt x="1600383" y="159978"/>
                  <a:pt x="1651687" y="142875"/>
                </a:cubicBezTo>
                <a:cubicBezTo>
                  <a:pt x="1678269" y="116295"/>
                  <a:pt x="1650375" y="140131"/>
                  <a:pt x="1685705" y="122465"/>
                </a:cubicBezTo>
                <a:cubicBezTo>
                  <a:pt x="1738457" y="96088"/>
                  <a:pt x="1675227" y="119152"/>
                  <a:pt x="1726527" y="102054"/>
                </a:cubicBezTo>
                <a:cubicBezTo>
                  <a:pt x="1785013" y="63062"/>
                  <a:pt x="1711017" y="109808"/>
                  <a:pt x="1767348" y="81643"/>
                </a:cubicBezTo>
                <a:cubicBezTo>
                  <a:pt x="1774662" y="77986"/>
                  <a:pt x="1780287" y="71357"/>
                  <a:pt x="1787759" y="68036"/>
                </a:cubicBezTo>
                <a:cubicBezTo>
                  <a:pt x="1800866" y="62211"/>
                  <a:pt x="1814973" y="58965"/>
                  <a:pt x="1828580" y="54429"/>
                </a:cubicBezTo>
                <a:lnTo>
                  <a:pt x="1848991" y="47625"/>
                </a:lnTo>
                <a:lnTo>
                  <a:pt x="1910223" y="27215"/>
                </a:lnTo>
                <a:cubicBezTo>
                  <a:pt x="1917027" y="24947"/>
                  <a:pt x="1923676" y="22151"/>
                  <a:pt x="1930634" y="20411"/>
                </a:cubicBezTo>
                <a:cubicBezTo>
                  <a:pt x="2015709" y="-859"/>
                  <a:pt x="1909936" y="26325"/>
                  <a:pt x="1978259" y="6804"/>
                </a:cubicBezTo>
                <a:cubicBezTo>
                  <a:pt x="1987250" y="4235"/>
                  <a:pt x="1996402" y="2268"/>
                  <a:pt x="2005473" y="0"/>
                </a:cubicBezTo>
                <a:cubicBezTo>
                  <a:pt x="2045210" y="13246"/>
                  <a:pt x="2008716" y="-3560"/>
                  <a:pt x="2039491" y="27215"/>
                </a:cubicBezTo>
                <a:cubicBezTo>
                  <a:pt x="2052680" y="40404"/>
                  <a:pt x="2063712" y="42092"/>
                  <a:pt x="2080312" y="47625"/>
                </a:cubicBezTo>
                <a:cubicBezTo>
                  <a:pt x="2089384" y="61232"/>
                  <a:pt x="2102355" y="72932"/>
                  <a:pt x="2107527" y="88447"/>
                </a:cubicBezTo>
                <a:lnTo>
                  <a:pt x="2121134" y="129268"/>
                </a:lnTo>
                <a:cubicBezTo>
                  <a:pt x="2123402" y="136072"/>
                  <a:pt x="2122866" y="144608"/>
                  <a:pt x="2127937" y="149679"/>
                </a:cubicBezTo>
                <a:lnTo>
                  <a:pt x="2141545" y="163286"/>
                </a:lnTo>
                <a:cubicBezTo>
                  <a:pt x="2166353" y="237716"/>
                  <a:pt x="2126790" y="124985"/>
                  <a:pt x="2161955" y="204107"/>
                </a:cubicBezTo>
                <a:cubicBezTo>
                  <a:pt x="2167780" y="217214"/>
                  <a:pt x="2171026" y="231322"/>
                  <a:pt x="2175562" y="244929"/>
                </a:cubicBezTo>
                <a:cubicBezTo>
                  <a:pt x="2177830" y="251733"/>
                  <a:pt x="2178388" y="259373"/>
                  <a:pt x="2182366" y="265340"/>
                </a:cubicBezTo>
                <a:cubicBezTo>
                  <a:pt x="2199951" y="291717"/>
                  <a:pt x="2193387" y="277993"/>
                  <a:pt x="2202777" y="306161"/>
                </a:cubicBezTo>
                <a:cubicBezTo>
                  <a:pt x="2190395" y="343306"/>
                  <a:pt x="2201130" y="323277"/>
                  <a:pt x="2189170" y="299357"/>
                </a:cubicBezTo>
                <a:cubicBezTo>
                  <a:pt x="2186301" y="293620"/>
                  <a:pt x="2180098" y="290286"/>
                  <a:pt x="2175562" y="285750"/>
                </a:cubicBezTo>
                <a:cubicBezTo>
                  <a:pt x="2166491" y="288018"/>
                  <a:pt x="2155385" y="286397"/>
                  <a:pt x="2148348" y="292554"/>
                </a:cubicBezTo>
                <a:cubicBezTo>
                  <a:pt x="2136041" y="303323"/>
                  <a:pt x="2121134" y="333375"/>
                  <a:pt x="2121134" y="333375"/>
                </a:cubicBezTo>
                <a:cubicBezTo>
                  <a:pt x="2118866" y="342447"/>
                  <a:pt x="2116899" y="351599"/>
                  <a:pt x="2114330" y="360590"/>
                </a:cubicBezTo>
                <a:cubicBezTo>
                  <a:pt x="2112360" y="367485"/>
                  <a:pt x="2109266" y="374043"/>
                  <a:pt x="2107527" y="381000"/>
                </a:cubicBezTo>
                <a:cubicBezTo>
                  <a:pt x="2104722" y="392219"/>
                  <a:pt x="2102991" y="403679"/>
                  <a:pt x="2100723" y="415018"/>
                </a:cubicBezTo>
                <a:cubicBezTo>
                  <a:pt x="2109435" y="441152"/>
                  <a:pt x="2115615" y="449549"/>
                  <a:pt x="2100723" y="483054"/>
                </a:cubicBezTo>
                <a:cubicBezTo>
                  <a:pt x="2097402" y="490526"/>
                  <a:pt x="2087116" y="492125"/>
                  <a:pt x="2080312" y="496661"/>
                </a:cubicBezTo>
                <a:cubicBezTo>
                  <a:pt x="2071587" y="509749"/>
                  <a:pt x="2066692" y="526142"/>
                  <a:pt x="2046295" y="523875"/>
                </a:cubicBezTo>
                <a:cubicBezTo>
                  <a:pt x="2032039" y="522291"/>
                  <a:pt x="2005473" y="510268"/>
                  <a:pt x="2005473" y="510268"/>
                </a:cubicBezTo>
                <a:cubicBezTo>
                  <a:pt x="1989598" y="512536"/>
                  <a:pt x="1973474" y="513466"/>
                  <a:pt x="1957848" y="517072"/>
                </a:cubicBezTo>
                <a:cubicBezTo>
                  <a:pt x="1943872" y="520297"/>
                  <a:pt x="1917027" y="530679"/>
                  <a:pt x="1917027" y="530679"/>
                </a:cubicBezTo>
                <a:cubicBezTo>
                  <a:pt x="1931466" y="574001"/>
                  <a:pt x="1910771" y="531044"/>
                  <a:pt x="1951045" y="557893"/>
                </a:cubicBezTo>
                <a:cubicBezTo>
                  <a:pt x="1957849" y="562429"/>
                  <a:pt x="1960116" y="571500"/>
                  <a:pt x="1964652" y="578304"/>
                </a:cubicBezTo>
                <a:cubicBezTo>
                  <a:pt x="1962384" y="587375"/>
                  <a:pt x="1963689" y="598217"/>
                  <a:pt x="1957848" y="605518"/>
                </a:cubicBezTo>
                <a:cubicBezTo>
                  <a:pt x="1953368" y="611118"/>
                  <a:pt x="1943852" y="609115"/>
                  <a:pt x="1937437" y="612322"/>
                </a:cubicBezTo>
                <a:cubicBezTo>
                  <a:pt x="1930124" y="615979"/>
                  <a:pt x="1923830" y="621393"/>
                  <a:pt x="1917027" y="625929"/>
                </a:cubicBezTo>
                <a:cubicBezTo>
                  <a:pt x="1910223" y="623661"/>
                  <a:pt x="1902216" y="623605"/>
                  <a:pt x="1896616" y="619125"/>
                </a:cubicBezTo>
                <a:cubicBezTo>
                  <a:pt x="1890231" y="614017"/>
                  <a:pt x="1888117" y="605100"/>
                  <a:pt x="1883009" y="598715"/>
                </a:cubicBezTo>
                <a:cubicBezTo>
                  <a:pt x="1879002" y="593706"/>
                  <a:pt x="1873938" y="589643"/>
                  <a:pt x="1869402" y="585107"/>
                </a:cubicBezTo>
                <a:cubicBezTo>
                  <a:pt x="1855795" y="587375"/>
                  <a:pt x="1838335" y="582156"/>
                  <a:pt x="1828580" y="591911"/>
                </a:cubicBezTo>
                <a:cubicBezTo>
                  <a:pt x="1822798" y="597693"/>
                  <a:pt x="1841677" y="601861"/>
                  <a:pt x="1848991" y="605518"/>
                </a:cubicBezTo>
                <a:cubicBezTo>
                  <a:pt x="1855406" y="608725"/>
                  <a:pt x="1862598" y="610054"/>
                  <a:pt x="1869402" y="612322"/>
                </a:cubicBezTo>
                <a:cubicBezTo>
                  <a:pt x="1871670" y="619125"/>
                  <a:pt x="1877611" y="625700"/>
                  <a:pt x="1876205" y="632732"/>
                </a:cubicBezTo>
                <a:cubicBezTo>
                  <a:pt x="1873536" y="646075"/>
                  <a:pt x="1850785" y="650277"/>
                  <a:pt x="1842187" y="653143"/>
                </a:cubicBezTo>
                <a:cubicBezTo>
                  <a:pt x="1837651" y="646339"/>
                  <a:pt x="1834362" y="638514"/>
                  <a:pt x="1828580" y="632732"/>
                </a:cubicBezTo>
                <a:cubicBezTo>
                  <a:pt x="1822798" y="626950"/>
                  <a:pt x="1816284" y="620139"/>
                  <a:pt x="1808170" y="619125"/>
                </a:cubicBezTo>
                <a:cubicBezTo>
                  <a:pt x="1796231" y="617633"/>
                  <a:pt x="1767069" y="628290"/>
                  <a:pt x="1753741" y="632732"/>
                </a:cubicBezTo>
                <a:cubicBezTo>
                  <a:pt x="1749205" y="637268"/>
                  <a:pt x="1741189" y="640013"/>
                  <a:pt x="1740134" y="646340"/>
                </a:cubicBezTo>
                <a:cubicBezTo>
                  <a:pt x="1736551" y="667836"/>
                  <a:pt x="1748517" y="675134"/>
                  <a:pt x="1760545" y="687161"/>
                </a:cubicBezTo>
                <a:cubicBezTo>
                  <a:pt x="1822372" y="678328"/>
                  <a:pt x="1792954" y="685429"/>
                  <a:pt x="1848991" y="666750"/>
                </a:cubicBezTo>
                <a:lnTo>
                  <a:pt x="1869402" y="659947"/>
                </a:lnTo>
                <a:lnTo>
                  <a:pt x="1889812" y="653143"/>
                </a:lnTo>
                <a:cubicBezTo>
                  <a:pt x="1894348" y="648607"/>
                  <a:pt x="1897683" y="642405"/>
                  <a:pt x="1903420" y="639536"/>
                </a:cubicBezTo>
                <a:cubicBezTo>
                  <a:pt x="1936314" y="623089"/>
                  <a:pt x="1945412" y="628083"/>
                  <a:pt x="1978259" y="619125"/>
                </a:cubicBezTo>
                <a:cubicBezTo>
                  <a:pt x="1992097" y="615351"/>
                  <a:pt x="2005473" y="610054"/>
                  <a:pt x="2019080" y="605518"/>
                </a:cubicBezTo>
                <a:lnTo>
                  <a:pt x="2039491" y="598715"/>
                </a:lnTo>
                <a:cubicBezTo>
                  <a:pt x="2044027" y="605518"/>
                  <a:pt x="2051754" y="611060"/>
                  <a:pt x="2053098" y="619125"/>
                </a:cubicBezTo>
                <a:cubicBezTo>
                  <a:pt x="2055622" y="634267"/>
                  <a:pt x="2041210" y="644621"/>
                  <a:pt x="2032687" y="653143"/>
                </a:cubicBezTo>
                <a:cubicBezTo>
                  <a:pt x="2016812" y="700769"/>
                  <a:pt x="2005473" y="689430"/>
                  <a:pt x="2039491" y="700768"/>
                </a:cubicBezTo>
                <a:cubicBezTo>
                  <a:pt x="2046025" y="710569"/>
                  <a:pt x="2065376" y="727961"/>
                  <a:pt x="2046295" y="741590"/>
                </a:cubicBezTo>
                <a:cubicBezTo>
                  <a:pt x="2034623" y="749927"/>
                  <a:pt x="2005473" y="755197"/>
                  <a:pt x="2005473" y="755197"/>
                </a:cubicBezTo>
                <a:cubicBezTo>
                  <a:pt x="1987487" y="750700"/>
                  <a:pt x="1954125" y="741590"/>
                  <a:pt x="1937437" y="741590"/>
                </a:cubicBezTo>
                <a:cubicBezTo>
                  <a:pt x="1930266" y="741590"/>
                  <a:pt x="1923830" y="746125"/>
                  <a:pt x="1917027" y="748393"/>
                </a:cubicBezTo>
                <a:cubicBezTo>
                  <a:pt x="1919295" y="755197"/>
                  <a:pt x="1920623" y="762389"/>
                  <a:pt x="1923830" y="768804"/>
                </a:cubicBezTo>
                <a:cubicBezTo>
                  <a:pt x="1929725" y="780594"/>
                  <a:pt x="1940496" y="794383"/>
                  <a:pt x="1951045" y="802822"/>
                </a:cubicBezTo>
                <a:cubicBezTo>
                  <a:pt x="1957430" y="807930"/>
                  <a:pt x="1964652" y="811893"/>
                  <a:pt x="1971455" y="816429"/>
                </a:cubicBezTo>
                <a:cubicBezTo>
                  <a:pt x="1975991" y="823233"/>
                  <a:pt x="1978677" y="831732"/>
                  <a:pt x="1985062" y="836840"/>
                </a:cubicBezTo>
                <a:cubicBezTo>
                  <a:pt x="1990662" y="841320"/>
                  <a:pt x="2003734" y="836686"/>
                  <a:pt x="2005473" y="843643"/>
                </a:cubicBezTo>
                <a:cubicBezTo>
                  <a:pt x="2007456" y="851576"/>
                  <a:pt x="1997648" y="858272"/>
                  <a:pt x="1991866" y="864054"/>
                </a:cubicBezTo>
                <a:cubicBezTo>
                  <a:pt x="1978678" y="877242"/>
                  <a:pt x="1967644" y="878931"/>
                  <a:pt x="1951045" y="884465"/>
                </a:cubicBezTo>
                <a:cubicBezTo>
                  <a:pt x="1946509" y="889001"/>
                  <a:pt x="1937437" y="891657"/>
                  <a:pt x="1937437" y="898072"/>
                </a:cubicBezTo>
                <a:cubicBezTo>
                  <a:pt x="1937437" y="924213"/>
                  <a:pt x="1984027" y="905082"/>
                  <a:pt x="1985062" y="904875"/>
                </a:cubicBezTo>
                <a:cubicBezTo>
                  <a:pt x="1989598" y="900339"/>
                  <a:pt x="1992380" y="892526"/>
                  <a:pt x="1998670" y="891268"/>
                </a:cubicBezTo>
                <a:cubicBezTo>
                  <a:pt x="2005702" y="889862"/>
                  <a:pt x="2013480" y="893592"/>
                  <a:pt x="2019080" y="898072"/>
                </a:cubicBezTo>
                <a:cubicBezTo>
                  <a:pt x="2025465" y="903180"/>
                  <a:pt x="2027579" y="912097"/>
                  <a:pt x="2032687" y="918482"/>
                </a:cubicBezTo>
                <a:cubicBezTo>
                  <a:pt x="2043767" y="932332"/>
                  <a:pt x="2051549" y="935593"/>
                  <a:pt x="2066705" y="945697"/>
                </a:cubicBezTo>
                <a:cubicBezTo>
                  <a:pt x="2071241" y="938893"/>
                  <a:pt x="2079498" y="933422"/>
                  <a:pt x="2080312" y="925286"/>
                </a:cubicBezTo>
                <a:cubicBezTo>
                  <a:pt x="2081251" y="915892"/>
                  <a:pt x="2059699" y="845979"/>
                  <a:pt x="2087116" y="836840"/>
                </a:cubicBezTo>
                <a:lnTo>
                  <a:pt x="2107527" y="830036"/>
                </a:lnTo>
                <a:cubicBezTo>
                  <a:pt x="2109795" y="836840"/>
                  <a:pt x="2112360" y="843551"/>
                  <a:pt x="2114330" y="850447"/>
                </a:cubicBezTo>
                <a:cubicBezTo>
                  <a:pt x="2116899" y="859438"/>
                  <a:pt x="2117451" y="869067"/>
                  <a:pt x="2121134" y="877661"/>
                </a:cubicBezTo>
                <a:cubicBezTo>
                  <a:pt x="2124355" y="885177"/>
                  <a:pt x="2130205" y="891268"/>
                  <a:pt x="2134741" y="898072"/>
                </a:cubicBezTo>
                <a:cubicBezTo>
                  <a:pt x="2136919" y="906785"/>
                  <a:pt x="2143470" y="935941"/>
                  <a:pt x="2148348" y="945697"/>
                </a:cubicBezTo>
                <a:cubicBezTo>
                  <a:pt x="2156929" y="962859"/>
                  <a:pt x="2162908" y="967060"/>
                  <a:pt x="2175562" y="979715"/>
                </a:cubicBezTo>
                <a:cubicBezTo>
                  <a:pt x="2184634" y="977447"/>
                  <a:pt x="2195475" y="978753"/>
                  <a:pt x="2202777" y="972911"/>
                </a:cubicBezTo>
                <a:cubicBezTo>
                  <a:pt x="2215735" y="962544"/>
                  <a:pt x="2207960" y="942457"/>
                  <a:pt x="2202777" y="932090"/>
                </a:cubicBezTo>
                <a:cubicBezTo>
                  <a:pt x="2199120" y="924776"/>
                  <a:pt x="2192827" y="918993"/>
                  <a:pt x="2189170" y="911679"/>
                </a:cubicBezTo>
                <a:cubicBezTo>
                  <a:pt x="2178104" y="889547"/>
                  <a:pt x="2188255" y="890353"/>
                  <a:pt x="2168759" y="870857"/>
                </a:cubicBezTo>
                <a:cubicBezTo>
                  <a:pt x="2162977" y="865075"/>
                  <a:pt x="2155152" y="861786"/>
                  <a:pt x="2148348" y="857250"/>
                </a:cubicBezTo>
                <a:cubicBezTo>
                  <a:pt x="2142228" y="838889"/>
                  <a:pt x="2135060" y="829558"/>
                  <a:pt x="2148348" y="809625"/>
                </a:cubicBezTo>
                <a:cubicBezTo>
                  <a:pt x="2152884" y="802821"/>
                  <a:pt x="2161955" y="800554"/>
                  <a:pt x="2168759" y="796018"/>
                </a:cubicBezTo>
                <a:lnTo>
                  <a:pt x="2209580" y="809625"/>
                </a:lnTo>
                <a:cubicBezTo>
                  <a:pt x="2216384" y="811893"/>
                  <a:pt x="2224024" y="812451"/>
                  <a:pt x="2229991" y="816429"/>
                </a:cubicBezTo>
                <a:lnTo>
                  <a:pt x="2250402" y="830036"/>
                </a:lnTo>
                <a:cubicBezTo>
                  <a:pt x="2254890" y="847989"/>
                  <a:pt x="2255777" y="864505"/>
                  <a:pt x="2270812" y="877661"/>
                </a:cubicBezTo>
                <a:cubicBezTo>
                  <a:pt x="2283120" y="888430"/>
                  <a:pt x="2311634" y="904875"/>
                  <a:pt x="2311634" y="904875"/>
                </a:cubicBezTo>
                <a:cubicBezTo>
                  <a:pt x="2316170" y="911679"/>
                  <a:pt x="2318856" y="920178"/>
                  <a:pt x="2325241" y="925286"/>
                </a:cubicBezTo>
                <a:cubicBezTo>
                  <a:pt x="2332216" y="930866"/>
                  <a:pt x="2377973" y="938554"/>
                  <a:pt x="2379670" y="938893"/>
                </a:cubicBezTo>
                <a:cubicBezTo>
                  <a:pt x="2381938" y="977447"/>
                  <a:pt x="2382811" y="1016108"/>
                  <a:pt x="2386473" y="1054554"/>
                </a:cubicBezTo>
                <a:cubicBezTo>
                  <a:pt x="2387360" y="1063862"/>
                  <a:pt x="2390708" y="1072777"/>
                  <a:pt x="2393277" y="1081768"/>
                </a:cubicBezTo>
                <a:cubicBezTo>
                  <a:pt x="2400560" y="1107258"/>
                  <a:pt x="2401570" y="1100166"/>
                  <a:pt x="2406884" y="1129393"/>
                </a:cubicBezTo>
                <a:cubicBezTo>
                  <a:pt x="2409753" y="1145170"/>
                  <a:pt x="2410542" y="1161293"/>
                  <a:pt x="2413687" y="1177018"/>
                </a:cubicBezTo>
                <a:cubicBezTo>
                  <a:pt x="2415093" y="1184050"/>
                  <a:pt x="2416011" y="1191829"/>
                  <a:pt x="2420491" y="1197429"/>
                </a:cubicBezTo>
                <a:cubicBezTo>
                  <a:pt x="2425599" y="1203814"/>
                  <a:pt x="2434098" y="1206500"/>
                  <a:pt x="2440902" y="1211036"/>
                </a:cubicBezTo>
                <a:cubicBezTo>
                  <a:pt x="2443170" y="1222375"/>
                  <a:pt x="2447705" y="1233490"/>
                  <a:pt x="2447705" y="1245054"/>
                </a:cubicBezTo>
                <a:cubicBezTo>
                  <a:pt x="2447705" y="1258849"/>
                  <a:pt x="2440902" y="1272080"/>
                  <a:pt x="2440902" y="1285875"/>
                </a:cubicBezTo>
                <a:cubicBezTo>
                  <a:pt x="2440902" y="1313184"/>
                  <a:pt x="2444096" y="1340449"/>
                  <a:pt x="2447705" y="1367518"/>
                </a:cubicBezTo>
                <a:cubicBezTo>
                  <a:pt x="2448653" y="1374627"/>
                  <a:pt x="2449438" y="1382858"/>
                  <a:pt x="2454509" y="1387929"/>
                </a:cubicBezTo>
                <a:cubicBezTo>
                  <a:pt x="2459580" y="1393000"/>
                  <a:pt x="2468116" y="1392464"/>
                  <a:pt x="2474920" y="1394732"/>
                </a:cubicBezTo>
                <a:cubicBezTo>
                  <a:pt x="2486464" y="1429368"/>
                  <a:pt x="2472446" y="1405453"/>
                  <a:pt x="2502134" y="1421947"/>
                </a:cubicBezTo>
                <a:cubicBezTo>
                  <a:pt x="2516430" y="1429889"/>
                  <a:pt x="2529348" y="1440090"/>
                  <a:pt x="2542955" y="1449161"/>
                </a:cubicBezTo>
                <a:cubicBezTo>
                  <a:pt x="2549759" y="1453697"/>
                  <a:pt x="2555433" y="1460785"/>
                  <a:pt x="2563366" y="1462768"/>
                </a:cubicBezTo>
                <a:lnTo>
                  <a:pt x="2590580" y="1469572"/>
                </a:lnTo>
                <a:cubicBezTo>
                  <a:pt x="2637369" y="1500764"/>
                  <a:pt x="2615888" y="1491614"/>
                  <a:pt x="2651812" y="1503590"/>
                </a:cubicBezTo>
                <a:cubicBezTo>
                  <a:pt x="2664290" y="1516067"/>
                  <a:pt x="2677742" y="1528235"/>
                  <a:pt x="2685830" y="1544411"/>
                </a:cubicBezTo>
                <a:cubicBezTo>
                  <a:pt x="2692244" y="1557240"/>
                  <a:pt x="2694901" y="1571625"/>
                  <a:pt x="2699437" y="1585232"/>
                </a:cubicBezTo>
                <a:lnTo>
                  <a:pt x="2706241" y="1605643"/>
                </a:lnTo>
                <a:lnTo>
                  <a:pt x="2713045" y="1626054"/>
                </a:lnTo>
                <a:cubicBezTo>
                  <a:pt x="2715313" y="1648733"/>
                  <a:pt x="2708364" y="1674403"/>
                  <a:pt x="2719848" y="1694090"/>
                </a:cubicBezTo>
                <a:cubicBezTo>
                  <a:pt x="2727075" y="1706479"/>
                  <a:pt x="2760670" y="1707697"/>
                  <a:pt x="2760670" y="1707697"/>
                </a:cubicBezTo>
                <a:cubicBezTo>
                  <a:pt x="2772484" y="1743139"/>
                  <a:pt x="2759735" y="1715033"/>
                  <a:pt x="2781080" y="1741715"/>
                </a:cubicBezTo>
                <a:cubicBezTo>
                  <a:pt x="2786188" y="1748100"/>
                  <a:pt x="2788302" y="1757017"/>
                  <a:pt x="2794687" y="1762125"/>
                </a:cubicBezTo>
                <a:cubicBezTo>
                  <a:pt x="2800287" y="1766605"/>
                  <a:pt x="2808294" y="1766661"/>
                  <a:pt x="2815098" y="1768929"/>
                </a:cubicBezTo>
                <a:cubicBezTo>
                  <a:pt x="2819634" y="1775733"/>
                  <a:pt x="2822923" y="1783558"/>
                  <a:pt x="2828705" y="1789340"/>
                </a:cubicBezTo>
                <a:cubicBezTo>
                  <a:pt x="2834487" y="1795122"/>
                  <a:pt x="2844008" y="1796562"/>
                  <a:pt x="2849116" y="1802947"/>
                </a:cubicBezTo>
                <a:cubicBezTo>
                  <a:pt x="2853596" y="1808547"/>
                  <a:pt x="2852230" y="1817208"/>
                  <a:pt x="2855920" y="1823357"/>
                </a:cubicBezTo>
                <a:cubicBezTo>
                  <a:pt x="2859220" y="1828857"/>
                  <a:pt x="2864991" y="1832429"/>
                  <a:pt x="2869527" y="1836965"/>
                </a:cubicBezTo>
                <a:cubicBezTo>
                  <a:pt x="2871795" y="1843768"/>
                  <a:pt x="2873123" y="1850961"/>
                  <a:pt x="2876330" y="1857375"/>
                </a:cubicBezTo>
                <a:cubicBezTo>
                  <a:pt x="2879987" y="1864689"/>
                  <a:pt x="2886716" y="1870270"/>
                  <a:pt x="2889937" y="1877786"/>
                </a:cubicBezTo>
                <a:cubicBezTo>
                  <a:pt x="2893620" y="1886380"/>
                  <a:pt x="2894172" y="1896009"/>
                  <a:pt x="2896741" y="1905000"/>
                </a:cubicBezTo>
                <a:cubicBezTo>
                  <a:pt x="2898711" y="1911896"/>
                  <a:pt x="2901277" y="1918607"/>
                  <a:pt x="2903545" y="1925411"/>
                </a:cubicBezTo>
                <a:cubicBezTo>
                  <a:pt x="2901277" y="1941286"/>
                  <a:pt x="2899886" y="1957311"/>
                  <a:pt x="2896741" y="1973036"/>
                </a:cubicBezTo>
                <a:cubicBezTo>
                  <a:pt x="2895334" y="1980068"/>
                  <a:pt x="2894417" y="1987847"/>
                  <a:pt x="2889937" y="1993447"/>
                </a:cubicBezTo>
                <a:cubicBezTo>
                  <a:pt x="2884829" y="1999832"/>
                  <a:pt x="2876330" y="2002518"/>
                  <a:pt x="2869527" y="2007054"/>
                </a:cubicBezTo>
                <a:cubicBezTo>
                  <a:pt x="2867259" y="2016125"/>
                  <a:pt x="2869823" y="2028183"/>
                  <a:pt x="2862723" y="2034268"/>
                </a:cubicBezTo>
                <a:cubicBezTo>
                  <a:pt x="2851833" y="2043602"/>
                  <a:pt x="2835509" y="2043339"/>
                  <a:pt x="2821902" y="2047875"/>
                </a:cubicBezTo>
                <a:cubicBezTo>
                  <a:pt x="2788402" y="2059042"/>
                  <a:pt x="2808569" y="2053499"/>
                  <a:pt x="2760670" y="2061482"/>
                </a:cubicBezTo>
                <a:cubicBezTo>
                  <a:pt x="2747063" y="2066018"/>
                  <a:pt x="2731783" y="2067134"/>
                  <a:pt x="2719848" y="2075090"/>
                </a:cubicBezTo>
                <a:cubicBezTo>
                  <a:pt x="2713044" y="2079626"/>
                  <a:pt x="2706751" y="2085040"/>
                  <a:pt x="2699437" y="2088697"/>
                </a:cubicBezTo>
                <a:cubicBezTo>
                  <a:pt x="2681060" y="2097885"/>
                  <a:pt x="2657014" y="2098124"/>
                  <a:pt x="2638205" y="2102304"/>
                </a:cubicBezTo>
                <a:cubicBezTo>
                  <a:pt x="2631204" y="2103860"/>
                  <a:pt x="2624598" y="2106839"/>
                  <a:pt x="2617795" y="2109107"/>
                </a:cubicBezTo>
                <a:cubicBezTo>
                  <a:pt x="2621209" y="2122763"/>
                  <a:pt x="2621516" y="2149929"/>
                  <a:pt x="2645009" y="2149929"/>
                </a:cubicBezTo>
                <a:cubicBezTo>
                  <a:pt x="2653186" y="2149929"/>
                  <a:pt x="2658616" y="2140858"/>
                  <a:pt x="2665420" y="2136322"/>
                </a:cubicBezTo>
                <a:cubicBezTo>
                  <a:pt x="2672223" y="2138590"/>
                  <a:pt x="2684816" y="2136026"/>
                  <a:pt x="2685830" y="2143125"/>
                </a:cubicBezTo>
                <a:cubicBezTo>
                  <a:pt x="2690758" y="2177624"/>
                  <a:pt x="2672117" y="2184018"/>
                  <a:pt x="2651812" y="2197554"/>
                </a:cubicBezTo>
                <a:cubicBezTo>
                  <a:pt x="2649544" y="2200955"/>
                  <a:pt x="2617795" y="2234974"/>
                  <a:pt x="2651812" y="2238375"/>
                </a:cubicBezTo>
                <a:cubicBezTo>
                  <a:pt x="2670421" y="2240236"/>
                  <a:pt x="2706241" y="2224768"/>
                  <a:pt x="2706241" y="2224768"/>
                </a:cubicBezTo>
                <a:cubicBezTo>
                  <a:pt x="2717580" y="2227036"/>
                  <a:pt x="2730219" y="2225835"/>
                  <a:pt x="2740259" y="2231572"/>
                </a:cubicBezTo>
                <a:cubicBezTo>
                  <a:pt x="2753907" y="2239371"/>
                  <a:pt x="2754734" y="2260520"/>
                  <a:pt x="2760670" y="2272393"/>
                </a:cubicBezTo>
                <a:cubicBezTo>
                  <a:pt x="2764327" y="2279707"/>
                  <a:pt x="2769741" y="2286000"/>
                  <a:pt x="2774277" y="2292804"/>
                </a:cubicBezTo>
                <a:cubicBezTo>
                  <a:pt x="2772009" y="2299608"/>
                  <a:pt x="2770680" y="2306800"/>
                  <a:pt x="2767473" y="2313215"/>
                </a:cubicBezTo>
                <a:cubicBezTo>
                  <a:pt x="2754804" y="2338552"/>
                  <a:pt x="2752263" y="2331466"/>
                  <a:pt x="2733455" y="2354036"/>
                </a:cubicBezTo>
                <a:cubicBezTo>
                  <a:pt x="2728220" y="2360318"/>
                  <a:pt x="2724384" y="2367643"/>
                  <a:pt x="2719848" y="2374447"/>
                </a:cubicBezTo>
                <a:cubicBezTo>
                  <a:pt x="2726652" y="2378983"/>
                  <a:pt x="2734477" y="2382272"/>
                  <a:pt x="2740259" y="2388054"/>
                </a:cubicBezTo>
                <a:cubicBezTo>
                  <a:pt x="2759498" y="2407293"/>
                  <a:pt x="2753369" y="2415711"/>
                  <a:pt x="2760670" y="2442482"/>
                </a:cubicBezTo>
                <a:cubicBezTo>
                  <a:pt x="2764444" y="2456320"/>
                  <a:pt x="2769741" y="2469697"/>
                  <a:pt x="2774277" y="2483304"/>
                </a:cubicBezTo>
                <a:lnTo>
                  <a:pt x="2781080" y="2503715"/>
                </a:lnTo>
                <a:cubicBezTo>
                  <a:pt x="2774277" y="2508251"/>
                  <a:pt x="2767983" y="2513665"/>
                  <a:pt x="2760670" y="2517322"/>
                </a:cubicBezTo>
                <a:cubicBezTo>
                  <a:pt x="2704329" y="2545492"/>
                  <a:pt x="2778348" y="2498733"/>
                  <a:pt x="2719848" y="2537732"/>
                </a:cubicBezTo>
                <a:cubicBezTo>
                  <a:pt x="2722116" y="2544536"/>
                  <a:pt x="2726652" y="2550971"/>
                  <a:pt x="2726652" y="2558143"/>
                </a:cubicBezTo>
                <a:cubicBezTo>
                  <a:pt x="2726652" y="2565315"/>
                  <a:pt x="2724328" y="2572954"/>
                  <a:pt x="2719848" y="2578554"/>
                </a:cubicBezTo>
                <a:cubicBezTo>
                  <a:pt x="2710257" y="2590543"/>
                  <a:pt x="2692472" y="2594483"/>
                  <a:pt x="2679027" y="2598965"/>
                </a:cubicBezTo>
                <a:cubicBezTo>
                  <a:pt x="2685830" y="2603501"/>
                  <a:pt x="2692124" y="2608915"/>
                  <a:pt x="2699437" y="2612572"/>
                </a:cubicBezTo>
                <a:cubicBezTo>
                  <a:pt x="2705852" y="2615779"/>
                  <a:pt x="2714777" y="2614304"/>
                  <a:pt x="2719848" y="2619375"/>
                </a:cubicBezTo>
                <a:cubicBezTo>
                  <a:pt x="2724919" y="2624446"/>
                  <a:pt x="2724384" y="2632982"/>
                  <a:pt x="2726652" y="2639786"/>
                </a:cubicBezTo>
                <a:cubicBezTo>
                  <a:pt x="2713045" y="2644322"/>
                  <a:pt x="2690365" y="2639786"/>
                  <a:pt x="2685830" y="2653393"/>
                </a:cubicBezTo>
                <a:cubicBezTo>
                  <a:pt x="2683562" y="2660197"/>
                  <a:pt x="2682234" y="2667389"/>
                  <a:pt x="2679027" y="2673804"/>
                </a:cubicBezTo>
                <a:cubicBezTo>
                  <a:pt x="2652645" y="2726570"/>
                  <a:pt x="2675721" y="2663314"/>
                  <a:pt x="2658616" y="2714625"/>
                </a:cubicBezTo>
                <a:cubicBezTo>
                  <a:pt x="2660884" y="2725964"/>
                  <a:pt x="2661360" y="2737815"/>
                  <a:pt x="2665420" y="2748643"/>
                </a:cubicBezTo>
                <a:cubicBezTo>
                  <a:pt x="2668291" y="2756299"/>
                  <a:pt x="2677752" y="2760977"/>
                  <a:pt x="2679027" y="2769054"/>
                </a:cubicBezTo>
                <a:cubicBezTo>
                  <a:pt x="2684697" y="2804966"/>
                  <a:pt x="2683562" y="2841625"/>
                  <a:pt x="2685830" y="2877911"/>
                </a:cubicBezTo>
                <a:cubicBezTo>
                  <a:pt x="2683562" y="2886982"/>
                  <a:pt x="2681055" y="2895997"/>
                  <a:pt x="2679027" y="2905125"/>
                </a:cubicBezTo>
                <a:cubicBezTo>
                  <a:pt x="2676518" y="2916414"/>
                  <a:pt x="2676283" y="2928315"/>
                  <a:pt x="2672223" y="2939143"/>
                </a:cubicBezTo>
                <a:cubicBezTo>
                  <a:pt x="2669352" y="2946799"/>
                  <a:pt x="2663152" y="2952750"/>
                  <a:pt x="2658616" y="2959554"/>
                </a:cubicBezTo>
                <a:cubicBezTo>
                  <a:pt x="2573541" y="2938284"/>
                  <a:pt x="2679314" y="2965468"/>
                  <a:pt x="2610991" y="2945947"/>
                </a:cubicBezTo>
                <a:cubicBezTo>
                  <a:pt x="2551190" y="2928861"/>
                  <a:pt x="2612305" y="2948651"/>
                  <a:pt x="2563366" y="2932340"/>
                </a:cubicBezTo>
                <a:cubicBezTo>
                  <a:pt x="2561098" y="2925536"/>
                  <a:pt x="2561042" y="2917529"/>
                  <a:pt x="2556562" y="2911929"/>
                </a:cubicBezTo>
                <a:cubicBezTo>
                  <a:pt x="2551454" y="2905544"/>
                  <a:pt x="2542433" y="2903557"/>
                  <a:pt x="2536152" y="2898322"/>
                </a:cubicBezTo>
                <a:cubicBezTo>
                  <a:pt x="2524841" y="2888896"/>
                  <a:pt x="2508431" y="2871667"/>
                  <a:pt x="2502134" y="2857500"/>
                </a:cubicBezTo>
                <a:cubicBezTo>
                  <a:pt x="2496309" y="2844393"/>
                  <a:pt x="2493063" y="2830286"/>
                  <a:pt x="2488527" y="2816679"/>
                </a:cubicBezTo>
                <a:cubicBezTo>
                  <a:pt x="2486259" y="2809875"/>
                  <a:pt x="2485701" y="2802235"/>
                  <a:pt x="2481723" y="2796268"/>
                </a:cubicBezTo>
                <a:cubicBezTo>
                  <a:pt x="2477187" y="2789464"/>
                  <a:pt x="2471773" y="2783171"/>
                  <a:pt x="2468116" y="2775857"/>
                </a:cubicBezTo>
                <a:cubicBezTo>
                  <a:pt x="2457050" y="2753725"/>
                  <a:pt x="2467201" y="2754533"/>
                  <a:pt x="2447705" y="2735036"/>
                </a:cubicBezTo>
                <a:cubicBezTo>
                  <a:pt x="2441923" y="2729254"/>
                  <a:pt x="2433680" y="2726537"/>
                  <a:pt x="2427295" y="2721429"/>
                </a:cubicBezTo>
                <a:cubicBezTo>
                  <a:pt x="2378823" y="2682652"/>
                  <a:pt x="2456095" y="2736095"/>
                  <a:pt x="2393277" y="2694215"/>
                </a:cubicBezTo>
                <a:cubicBezTo>
                  <a:pt x="2432274" y="2752709"/>
                  <a:pt x="2380347" y="2683870"/>
                  <a:pt x="2427295" y="2721429"/>
                </a:cubicBezTo>
                <a:cubicBezTo>
                  <a:pt x="2433680" y="2726537"/>
                  <a:pt x="2436366" y="2735036"/>
                  <a:pt x="2440902" y="2741840"/>
                </a:cubicBezTo>
                <a:cubicBezTo>
                  <a:pt x="2443170" y="2748643"/>
                  <a:pt x="2444498" y="2755836"/>
                  <a:pt x="2447705" y="2762250"/>
                </a:cubicBezTo>
                <a:cubicBezTo>
                  <a:pt x="2456288" y="2779417"/>
                  <a:pt x="2462262" y="2783611"/>
                  <a:pt x="2474920" y="2796268"/>
                </a:cubicBezTo>
                <a:lnTo>
                  <a:pt x="2495330" y="2857500"/>
                </a:lnTo>
                <a:lnTo>
                  <a:pt x="2502134" y="2877911"/>
                </a:lnTo>
                <a:cubicBezTo>
                  <a:pt x="2497598" y="2884715"/>
                  <a:pt x="2494309" y="2892540"/>
                  <a:pt x="2488527" y="2898322"/>
                </a:cubicBezTo>
                <a:cubicBezTo>
                  <a:pt x="2482745" y="2904104"/>
                  <a:pt x="2473501" y="2905775"/>
                  <a:pt x="2468116" y="2911929"/>
                </a:cubicBezTo>
                <a:cubicBezTo>
                  <a:pt x="2457347" y="2924236"/>
                  <a:pt x="2449973" y="2939143"/>
                  <a:pt x="2440902" y="2952750"/>
                </a:cubicBezTo>
                <a:cubicBezTo>
                  <a:pt x="2436366" y="2959554"/>
                  <a:pt x="2433077" y="2967379"/>
                  <a:pt x="2427295" y="2973161"/>
                </a:cubicBezTo>
                <a:cubicBezTo>
                  <a:pt x="2407905" y="2992550"/>
                  <a:pt x="2417245" y="2981431"/>
                  <a:pt x="2400080" y="3007179"/>
                </a:cubicBezTo>
                <a:cubicBezTo>
                  <a:pt x="2404616" y="3013983"/>
                  <a:pt x="2407302" y="3022482"/>
                  <a:pt x="2413687" y="3027590"/>
                </a:cubicBezTo>
                <a:cubicBezTo>
                  <a:pt x="2419287" y="3032070"/>
                  <a:pt x="2427683" y="3031186"/>
                  <a:pt x="2434098" y="3034393"/>
                </a:cubicBezTo>
                <a:cubicBezTo>
                  <a:pt x="2441412" y="3038050"/>
                  <a:pt x="2448227" y="3042765"/>
                  <a:pt x="2454509" y="3048000"/>
                </a:cubicBezTo>
                <a:cubicBezTo>
                  <a:pt x="2506900" y="3091658"/>
                  <a:pt x="2444651" y="3048231"/>
                  <a:pt x="2495330" y="3082018"/>
                </a:cubicBezTo>
                <a:cubicBezTo>
                  <a:pt x="2497598" y="3088822"/>
                  <a:pt x="2497063" y="3097358"/>
                  <a:pt x="2502134" y="3102429"/>
                </a:cubicBezTo>
                <a:cubicBezTo>
                  <a:pt x="2507205" y="3107500"/>
                  <a:pt x="2516395" y="3105542"/>
                  <a:pt x="2522545" y="3109232"/>
                </a:cubicBezTo>
                <a:cubicBezTo>
                  <a:pt x="2528045" y="3112532"/>
                  <a:pt x="2531616" y="3118304"/>
                  <a:pt x="2536152" y="3122840"/>
                </a:cubicBezTo>
                <a:cubicBezTo>
                  <a:pt x="2533884" y="3140983"/>
                  <a:pt x="2534159" y="3159628"/>
                  <a:pt x="2529348" y="3177268"/>
                </a:cubicBezTo>
                <a:cubicBezTo>
                  <a:pt x="2527196" y="3185157"/>
                  <a:pt x="2519398" y="3190365"/>
                  <a:pt x="2515741" y="3197679"/>
                </a:cubicBezTo>
                <a:cubicBezTo>
                  <a:pt x="2489768" y="3249625"/>
                  <a:pt x="2537878" y="3179501"/>
                  <a:pt x="2488527" y="3245304"/>
                </a:cubicBezTo>
                <a:cubicBezTo>
                  <a:pt x="2478900" y="3242095"/>
                  <a:pt x="2449448" y="3231697"/>
                  <a:pt x="2440902" y="3231697"/>
                </a:cubicBezTo>
                <a:cubicBezTo>
                  <a:pt x="2413593" y="3231697"/>
                  <a:pt x="2386473" y="3236232"/>
                  <a:pt x="2359259" y="3238500"/>
                </a:cubicBezTo>
                <a:cubicBezTo>
                  <a:pt x="2350188" y="3236232"/>
                  <a:pt x="2341395" y="3231697"/>
                  <a:pt x="2332045" y="3231697"/>
                </a:cubicBezTo>
                <a:cubicBezTo>
                  <a:pt x="2245966" y="3231697"/>
                  <a:pt x="2256413" y="3231960"/>
                  <a:pt x="2195973" y="3252107"/>
                </a:cubicBezTo>
                <a:cubicBezTo>
                  <a:pt x="2189169" y="3254375"/>
                  <a:pt x="2181529" y="3254933"/>
                  <a:pt x="2175562" y="3258911"/>
                </a:cubicBezTo>
                <a:cubicBezTo>
                  <a:pt x="2168759" y="3263447"/>
                  <a:pt x="2162465" y="3268861"/>
                  <a:pt x="2155152" y="3272518"/>
                </a:cubicBezTo>
                <a:cubicBezTo>
                  <a:pt x="2144273" y="3277958"/>
                  <a:pt x="2117705" y="3283217"/>
                  <a:pt x="2107527" y="3286125"/>
                </a:cubicBezTo>
                <a:cubicBezTo>
                  <a:pt x="2100631" y="3288095"/>
                  <a:pt x="2093920" y="3290661"/>
                  <a:pt x="2087116" y="3292929"/>
                </a:cubicBezTo>
                <a:cubicBezTo>
                  <a:pt x="2078045" y="3306536"/>
                  <a:pt x="2073509" y="3324679"/>
                  <a:pt x="2059902" y="3333750"/>
                </a:cubicBezTo>
                <a:cubicBezTo>
                  <a:pt x="2035942" y="3349724"/>
                  <a:pt x="2018017" y="3364111"/>
                  <a:pt x="1991866" y="3374572"/>
                </a:cubicBezTo>
                <a:cubicBezTo>
                  <a:pt x="1978549" y="3379899"/>
                  <a:pt x="1964652" y="3383643"/>
                  <a:pt x="1951045" y="3388179"/>
                </a:cubicBezTo>
                <a:cubicBezTo>
                  <a:pt x="1944241" y="3390447"/>
                  <a:pt x="1937762" y="3394190"/>
                  <a:pt x="1930634" y="3394982"/>
                </a:cubicBezTo>
                <a:lnTo>
                  <a:pt x="1869402" y="3401786"/>
                </a:lnTo>
                <a:cubicBezTo>
                  <a:pt x="1862598" y="3406322"/>
                  <a:pt x="1853325" y="3408459"/>
                  <a:pt x="1848991" y="3415393"/>
                </a:cubicBezTo>
                <a:cubicBezTo>
                  <a:pt x="1841389" y="3427556"/>
                  <a:pt x="1847318" y="3448259"/>
                  <a:pt x="1835384" y="3456215"/>
                </a:cubicBezTo>
                <a:lnTo>
                  <a:pt x="1814973" y="3469822"/>
                </a:lnTo>
                <a:cubicBezTo>
                  <a:pt x="1808462" y="3489357"/>
                  <a:pt x="1811166" y="3491387"/>
                  <a:pt x="1794562" y="3503840"/>
                </a:cubicBezTo>
                <a:cubicBezTo>
                  <a:pt x="1781479" y="3513652"/>
                  <a:pt x="1753741" y="3531054"/>
                  <a:pt x="1753741" y="3531054"/>
                </a:cubicBezTo>
                <a:cubicBezTo>
                  <a:pt x="1740134" y="3526518"/>
                  <a:pt x="1724854" y="3509491"/>
                  <a:pt x="1712920" y="3517447"/>
                </a:cubicBezTo>
                <a:cubicBezTo>
                  <a:pt x="1706116" y="3521983"/>
                  <a:pt x="1698791" y="3525819"/>
                  <a:pt x="1692509" y="3531054"/>
                </a:cubicBezTo>
                <a:cubicBezTo>
                  <a:pt x="1674197" y="3546314"/>
                  <a:pt x="1673407" y="3555419"/>
                  <a:pt x="1651687" y="3565072"/>
                </a:cubicBezTo>
                <a:cubicBezTo>
                  <a:pt x="1605490" y="3585604"/>
                  <a:pt x="1586069" y="3580745"/>
                  <a:pt x="1529223" y="3585482"/>
                </a:cubicBezTo>
                <a:cubicBezTo>
                  <a:pt x="1522419" y="3587750"/>
                  <a:pt x="1515984" y="3592286"/>
                  <a:pt x="1508812" y="3592286"/>
                </a:cubicBezTo>
                <a:cubicBezTo>
                  <a:pt x="1477544" y="3592286"/>
                  <a:pt x="1465911" y="3587057"/>
                  <a:pt x="1440777" y="3578679"/>
                </a:cubicBezTo>
                <a:cubicBezTo>
                  <a:pt x="1433973" y="3580947"/>
                  <a:pt x="1426635" y="3581999"/>
                  <a:pt x="1420366" y="3585482"/>
                </a:cubicBezTo>
                <a:cubicBezTo>
                  <a:pt x="1406070" y="3593424"/>
                  <a:pt x="1379545" y="3612697"/>
                  <a:pt x="1379545" y="3612697"/>
                </a:cubicBezTo>
                <a:cubicBezTo>
                  <a:pt x="1372050" y="3611760"/>
                  <a:pt x="1321262" y="3609024"/>
                  <a:pt x="1304705" y="3599090"/>
                </a:cubicBezTo>
                <a:cubicBezTo>
                  <a:pt x="1282920" y="3586019"/>
                  <a:pt x="1297711" y="3582765"/>
                  <a:pt x="1277491" y="3565072"/>
                </a:cubicBezTo>
                <a:cubicBezTo>
                  <a:pt x="1248696" y="3539876"/>
                  <a:pt x="1244294" y="3540398"/>
                  <a:pt x="1216259" y="3531054"/>
                </a:cubicBezTo>
                <a:cubicBezTo>
                  <a:pt x="1204920" y="3533322"/>
                  <a:pt x="1193460" y="3535052"/>
                  <a:pt x="1182241" y="3537857"/>
                </a:cubicBezTo>
                <a:cubicBezTo>
                  <a:pt x="1175283" y="3539596"/>
                  <a:pt x="1169002" y="3544661"/>
                  <a:pt x="1161830" y="3544661"/>
                </a:cubicBezTo>
                <a:cubicBezTo>
                  <a:pt x="1145794" y="3544661"/>
                  <a:pt x="1130080" y="3540125"/>
                  <a:pt x="1114205" y="3537857"/>
                </a:cubicBezTo>
                <a:cubicBezTo>
                  <a:pt x="1107402" y="3533321"/>
                  <a:pt x="1100180" y="3529358"/>
                  <a:pt x="1093795" y="3524250"/>
                </a:cubicBezTo>
                <a:cubicBezTo>
                  <a:pt x="1088786" y="3520243"/>
                  <a:pt x="1085319" y="3514492"/>
                  <a:pt x="1080187" y="3510643"/>
                </a:cubicBezTo>
                <a:cubicBezTo>
                  <a:pt x="1067104" y="3500831"/>
                  <a:pt x="1039366" y="3483429"/>
                  <a:pt x="1039366" y="3483429"/>
                </a:cubicBezTo>
                <a:cubicBezTo>
                  <a:pt x="1027135" y="3446737"/>
                  <a:pt x="1039780" y="3466769"/>
                  <a:pt x="1018955" y="3483429"/>
                </a:cubicBezTo>
                <a:cubicBezTo>
                  <a:pt x="1013355" y="3487909"/>
                  <a:pt x="1005348" y="3487964"/>
                  <a:pt x="998545" y="3490232"/>
                </a:cubicBezTo>
                <a:cubicBezTo>
                  <a:pt x="994009" y="3494768"/>
                  <a:pt x="990438" y="3500540"/>
                  <a:pt x="984937" y="3503840"/>
                </a:cubicBezTo>
                <a:cubicBezTo>
                  <a:pt x="963092" y="3516947"/>
                  <a:pt x="949186" y="3508086"/>
                  <a:pt x="923705" y="3503840"/>
                </a:cubicBezTo>
                <a:cubicBezTo>
                  <a:pt x="916902" y="3501572"/>
                  <a:pt x="910252" y="3498775"/>
                  <a:pt x="903295" y="3497036"/>
                </a:cubicBezTo>
                <a:cubicBezTo>
                  <a:pt x="892076" y="3494231"/>
                  <a:pt x="880566" y="3492741"/>
                  <a:pt x="869277" y="3490232"/>
                </a:cubicBezTo>
                <a:cubicBezTo>
                  <a:pt x="860149" y="3488204"/>
                  <a:pt x="851134" y="3485697"/>
                  <a:pt x="842062" y="3483429"/>
                </a:cubicBezTo>
                <a:cubicBezTo>
                  <a:pt x="767223" y="3433536"/>
                  <a:pt x="817569" y="3455308"/>
                  <a:pt x="678777" y="3463018"/>
                </a:cubicBezTo>
                <a:cubicBezTo>
                  <a:pt x="675710" y="3463529"/>
                  <a:pt x="627738" y="3469344"/>
                  <a:pt x="617545" y="3476625"/>
                </a:cubicBezTo>
                <a:cubicBezTo>
                  <a:pt x="607105" y="3484082"/>
                  <a:pt x="590330" y="3503840"/>
                  <a:pt x="590330" y="3503840"/>
                </a:cubicBezTo>
                <a:cubicBezTo>
                  <a:pt x="588062" y="3510643"/>
                  <a:pt x="590484" y="3522511"/>
                  <a:pt x="583527" y="3524250"/>
                </a:cubicBezTo>
                <a:cubicBezTo>
                  <a:pt x="566430" y="3528524"/>
                  <a:pt x="552195" y="3488801"/>
                  <a:pt x="549509" y="3483429"/>
                </a:cubicBezTo>
                <a:cubicBezTo>
                  <a:pt x="551777" y="3456215"/>
                  <a:pt x="552925" y="3428884"/>
                  <a:pt x="556312" y="3401786"/>
                </a:cubicBezTo>
                <a:cubicBezTo>
                  <a:pt x="557472" y="3392508"/>
                  <a:pt x="561794" y="3383829"/>
                  <a:pt x="563116" y="3374572"/>
                </a:cubicBezTo>
                <a:cubicBezTo>
                  <a:pt x="566339" y="3352009"/>
                  <a:pt x="566173" y="3329018"/>
                  <a:pt x="569920" y="3306536"/>
                </a:cubicBezTo>
                <a:cubicBezTo>
                  <a:pt x="572995" y="3288089"/>
                  <a:pt x="578991" y="3270250"/>
                  <a:pt x="583527" y="3252107"/>
                </a:cubicBezTo>
                <a:cubicBezTo>
                  <a:pt x="585795" y="3243036"/>
                  <a:pt x="587373" y="3233764"/>
                  <a:pt x="590330" y="3224893"/>
                </a:cubicBezTo>
                <a:cubicBezTo>
                  <a:pt x="592598" y="3218089"/>
                  <a:pt x="595247" y="3211401"/>
                  <a:pt x="597134" y="3204482"/>
                </a:cubicBezTo>
                <a:cubicBezTo>
                  <a:pt x="602055" y="3186440"/>
                  <a:pt x="604827" y="3167795"/>
                  <a:pt x="610741" y="3150054"/>
                </a:cubicBezTo>
                <a:cubicBezTo>
                  <a:pt x="618319" y="3127320"/>
                  <a:pt x="618651" y="3128064"/>
                  <a:pt x="624348" y="3102429"/>
                </a:cubicBezTo>
                <a:cubicBezTo>
                  <a:pt x="626857" y="3091140"/>
                  <a:pt x="628109" y="3079567"/>
                  <a:pt x="631152" y="3068411"/>
                </a:cubicBezTo>
                <a:cubicBezTo>
                  <a:pt x="634926" y="3054573"/>
                  <a:pt x="640223" y="3041197"/>
                  <a:pt x="644759" y="3027590"/>
                </a:cubicBezTo>
                <a:cubicBezTo>
                  <a:pt x="647027" y="3020786"/>
                  <a:pt x="649823" y="3014136"/>
                  <a:pt x="651562" y="3007179"/>
                </a:cubicBezTo>
                <a:cubicBezTo>
                  <a:pt x="656445" y="2987649"/>
                  <a:pt x="663693" y="2955703"/>
                  <a:pt x="671973" y="2939143"/>
                </a:cubicBezTo>
                <a:cubicBezTo>
                  <a:pt x="676509" y="2930072"/>
                  <a:pt x="681813" y="2921346"/>
                  <a:pt x="685580" y="2911929"/>
                </a:cubicBezTo>
                <a:cubicBezTo>
                  <a:pt x="690907" y="2898612"/>
                  <a:pt x="694651" y="2884714"/>
                  <a:pt x="699187" y="2871107"/>
                </a:cubicBezTo>
                <a:lnTo>
                  <a:pt x="705991" y="2850697"/>
                </a:lnTo>
                <a:cubicBezTo>
                  <a:pt x="708259" y="2823483"/>
                  <a:pt x="708305" y="2795991"/>
                  <a:pt x="712795" y="2769054"/>
                </a:cubicBezTo>
                <a:cubicBezTo>
                  <a:pt x="715153" y="2754906"/>
                  <a:pt x="721866" y="2741839"/>
                  <a:pt x="726402" y="2728232"/>
                </a:cubicBezTo>
                <a:cubicBezTo>
                  <a:pt x="728670" y="2721429"/>
                  <a:pt x="729227" y="2713789"/>
                  <a:pt x="733205" y="2707822"/>
                </a:cubicBezTo>
                <a:cubicBezTo>
                  <a:pt x="750370" y="2682074"/>
                  <a:pt x="741030" y="2693193"/>
                  <a:pt x="760420" y="2673804"/>
                </a:cubicBezTo>
                <a:cubicBezTo>
                  <a:pt x="777684" y="2622012"/>
                  <a:pt x="771214" y="2647047"/>
                  <a:pt x="780830" y="2598965"/>
                </a:cubicBezTo>
                <a:cubicBezTo>
                  <a:pt x="774486" y="2541863"/>
                  <a:pt x="787836" y="2545838"/>
                  <a:pt x="753616" y="2517322"/>
                </a:cubicBezTo>
                <a:cubicBezTo>
                  <a:pt x="747334" y="2512087"/>
                  <a:pt x="739590" y="2508823"/>
                  <a:pt x="733205" y="2503715"/>
                </a:cubicBezTo>
                <a:cubicBezTo>
                  <a:pt x="728196" y="2499708"/>
                  <a:pt x="724730" y="2493956"/>
                  <a:pt x="719598" y="2490107"/>
                </a:cubicBezTo>
                <a:cubicBezTo>
                  <a:pt x="706515" y="2480295"/>
                  <a:pt x="678777" y="2462893"/>
                  <a:pt x="678777" y="2462893"/>
                </a:cubicBezTo>
                <a:cubicBezTo>
                  <a:pt x="674241" y="2456089"/>
                  <a:pt x="670278" y="2448867"/>
                  <a:pt x="665170" y="2442482"/>
                </a:cubicBezTo>
                <a:cubicBezTo>
                  <a:pt x="654092" y="2428635"/>
                  <a:pt x="646304" y="2425370"/>
                  <a:pt x="631152" y="2415268"/>
                </a:cubicBezTo>
                <a:cubicBezTo>
                  <a:pt x="589279" y="2352457"/>
                  <a:pt x="642710" y="2429714"/>
                  <a:pt x="603937" y="2381250"/>
                </a:cubicBezTo>
                <a:cubicBezTo>
                  <a:pt x="598829" y="2374865"/>
                  <a:pt x="596715" y="2365948"/>
                  <a:pt x="590330" y="2360840"/>
                </a:cubicBezTo>
                <a:cubicBezTo>
                  <a:pt x="584730" y="2356360"/>
                  <a:pt x="576723" y="2356304"/>
                  <a:pt x="569920" y="2354036"/>
                </a:cubicBezTo>
                <a:cubicBezTo>
                  <a:pt x="565384" y="2349500"/>
                  <a:pt x="560319" y="2345438"/>
                  <a:pt x="556312" y="2340429"/>
                </a:cubicBezTo>
                <a:cubicBezTo>
                  <a:pt x="551204" y="2334044"/>
                  <a:pt x="548487" y="2325800"/>
                  <a:pt x="542705" y="2320018"/>
                </a:cubicBezTo>
                <a:cubicBezTo>
                  <a:pt x="536923" y="2314236"/>
                  <a:pt x="528576" y="2311646"/>
                  <a:pt x="522295" y="2306411"/>
                </a:cubicBezTo>
                <a:cubicBezTo>
                  <a:pt x="514903" y="2300251"/>
                  <a:pt x="509276" y="2292160"/>
                  <a:pt x="501884" y="2286000"/>
                </a:cubicBezTo>
                <a:cubicBezTo>
                  <a:pt x="495602" y="2280765"/>
                  <a:pt x="487755" y="2277628"/>
                  <a:pt x="481473" y="2272393"/>
                </a:cubicBezTo>
                <a:cubicBezTo>
                  <a:pt x="474081" y="2266233"/>
                  <a:pt x="468454" y="2258142"/>
                  <a:pt x="461062" y="2251982"/>
                </a:cubicBezTo>
                <a:cubicBezTo>
                  <a:pt x="454781" y="2246747"/>
                  <a:pt x="446806" y="2243759"/>
                  <a:pt x="440652" y="2238375"/>
                </a:cubicBezTo>
                <a:cubicBezTo>
                  <a:pt x="428584" y="2227815"/>
                  <a:pt x="417973" y="2215696"/>
                  <a:pt x="406634" y="2204357"/>
                </a:cubicBezTo>
                <a:lnTo>
                  <a:pt x="365812" y="2163536"/>
                </a:lnTo>
                <a:cubicBezTo>
                  <a:pt x="359009" y="2156732"/>
                  <a:pt x="353408" y="2148462"/>
                  <a:pt x="345402" y="2143125"/>
                </a:cubicBezTo>
                <a:lnTo>
                  <a:pt x="324991" y="2129518"/>
                </a:lnTo>
                <a:cubicBezTo>
                  <a:pt x="286434" y="2071681"/>
                  <a:pt x="349945" y="2161280"/>
                  <a:pt x="270562" y="2081893"/>
                </a:cubicBezTo>
                <a:cubicBezTo>
                  <a:pt x="263759" y="2075089"/>
                  <a:pt x="256312" y="2068874"/>
                  <a:pt x="250152" y="2061482"/>
                </a:cubicBezTo>
                <a:cubicBezTo>
                  <a:pt x="207255" y="2010005"/>
                  <a:pt x="262514" y="2067039"/>
                  <a:pt x="222937" y="2027465"/>
                </a:cubicBezTo>
                <a:lnTo>
                  <a:pt x="202527" y="1966232"/>
                </a:lnTo>
                <a:lnTo>
                  <a:pt x="195723" y="1945822"/>
                </a:lnTo>
                <a:lnTo>
                  <a:pt x="188920" y="1925411"/>
                </a:lnTo>
                <a:cubicBezTo>
                  <a:pt x="207063" y="1923143"/>
                  <a:pt x="225708" y="1923418"/>
                  <a:pt x="243348" y="1918607"/>
                </a:cubicBezTo>
                <a:cubicBezTo>
                  <a:pt x="254891" y="1915459"/>
                  <a:pt x="277832" y="1892195"/>
                  <a:pt x="284170" y="1884590"/>
                </a:cubicBezTo>
                <a:cubicBezTo>
                  <a:pt x="289405" y="1878308"/>
                  <a:pt x="291623" y="1869564"/>
                  <a:pt x="297777" y="1864179"/>
                </a:cubicBezTo>
                <a:cubicBezTo>
                  <a:pt x="326569" y="1838986"/>
                  <a:pt x="330976" y="1839506"/>
                  <a:pt x="359009" y="1830161"/>
                </a:cubicBezTo>
                <a:lnTo>
                  <a:pt x="399830" y="1789340"/>
                </a:lnTo>
                <a:cubicBezTo>
                  <a:pt x="404366" y="1784804"/>
                  <a:pt x="408100" y="1779290"/>
                  <a:pt x="413437" y="1775732"/>
                </a:cubicBezTo>
                <a:cubicBezTo>
                  <a:pt x="420241" y="1771196"/>
                  <a:pt x="427694" y="1767510"/>
                  <a:pt x="433848" y="1762125"/>
                </a:cubicBezTo>
                <a:cubicBezTo>
                  <a:pt x="445917" y="1751565"/>
                  <a:pt x="454523" y="1737002"/>
                  <a:pt x="467866" y="1728107"/>
                </a:cubicBezTo>
                <a:cubicBezTo>
                  <a:pt x="481473" y="1719036"/>
                  <a:pt x="492822" y="1704859"/>
                  <a:pt x="508687" y="1700893"/>
                </a:cubicBezTo>
                <a:lnTo>
                  <a:pt x="563116" y="1687286"/>
                </a:lnTo>
                <a:cubicBezTo>
                  <a:pt x="569920" y="1680482"/>
                  <a:pt x="575116" y="1671548"/>
                  <a:pt x="583527" y="1666875"/>
                </a:cubicBezTo>
                <a:cubicBezTo>
                  <a:pt x="596065" y="1659909"/>
                  <a:pt x="624348" y="1653268"/>
                  <a:pt x="624348" y="1653268"/>
                </a:cubicBezTo>
                <a:cubicBezTo>
                  <a:pt x="656989" y="1604305"/>
                  <a:pt x="610765" y="1664592"/>
                  <a:pt x="678777" y="1619250"/>
                </a:cubicBezTo>
                <a:cubicBezTo>
                  <a:pt x="685580" y="1614714"/>
                  <a:pt x="691715" y="1608964"/>
                  <a:pt x="699187" y="1605643"/>
                </a:cubicBezTo>
                <a:cubicBezTo>
                  <a:pt x="712294" y="1599818"/>
                  <a:pt x="740009" y="1592036"/>
                  <a:pt x="740009" y="1592036"/>
                </a:cubicBezTo>
                <a:cubicBezTo>
                  <a:pt x="737741" y="1585232"/>
                  <a:pt x="737183" y="1577592"/>
                  <a:pt x="733205" y="1571625"/>
                </a:cubicBezTo>
                <a:cubicBezTo>
                  <a:pt x="713860" y="1542608"/>
                  <a:pt x="717348" y="1556893"/>
                  <a:pt x="692384" y="1544411"/>
                </a:cubicBezTo>
                <a:cubicBezTo>
                  <a:pt x="685070" y="1540754"/>
                  <a:pt x="678777" y="1535340"/>
                  <a:pt x="671973" y="1530804"/>
                </a:cubicBezTo>
                <a:cubicBezTo>
                  <a:pt x="667437" y="1524000"/>
                  <a:pt x="664520" y="1515778"/>
                  <a:pt x="658366" y="1510393"/>
                </a:cubicBezTo>
                <a:cubicBezTo>
                  <a:pt x="629574" y="1485200"/>
                  <a:pt x="625167" y="1485720"/>
                  <a:pt x="597134" y="1476375"/>
                </a:cubicBezTo>
                <a:cubicBezTo>
                  <a:pt x="537496" y="1416740"/>
                  <a:pt x="613152" y="1489724"/>
                  <a:pt x="556312" y="1442357"/>
                </a:cubicBezTo>
                <a:cubicBezTo>
                  <a:pt x="548921" y="1436197"/>
                  <a:pt x="542705" y="1428750"/>
                  <a:pt x="535902" y="1421947"/>
                </a:cubicBezTo>
                <a:cubicBezTo>
                  <a:pt x="531366" y="1412875"/>
                  <a:pt x="527921" y="1403171"/>
                  <a:pt x="522295" y="1394732"/>
                </a:cubicBezTo>
                <a:cubicBezTo>
                  <a:pt x="518737" y="1389395"/>
                  <a:pt x="512694" y="1386134"/>
                  <a:pt x="508687" y="1381125"/>
                </a:cubicBezTo>
                <a:cubicBezTo>
                  <a:pt x="470788" y="1333754"/>
                  <a:pt x="523166" y="1388803"/>
                  <a:pt x="474670" y="1340304"/>
                </a:cubicBezTo>
                <a:cubicBezTo>
                  <a:pt x="462713" y="1304434"/>
                  <a:pt x="475768" y="1333458"/>
                  <a:pt x="447455" y="1299482"/>
                </a:cubicBezTo>
                <a:cubicBezTo>
                  <a:pt x="442220" y="1293201"/>
                  <a:pt x="439083" y="1285353"/>
                  <a:pt x="433848" y="1279072"/>
                </a:cubicBezTo>
                <a:cubicBezTo>
                  <a:pt x="390198" y="1226692"/>
                  <a:pt x="433610" y="1288921"/>
                  <a:pt x="399830" y="1238250"/>
                </a:cubicBezTo>
                <a:cubicBezTo>
                  <a:pt x="397562" y="1231447"/>
                  <a:pt x="396510" y="1224109"/>
                  <a:pt x="393027" y="1217840"/>
                </a:cubicBezTo>
                <a:cubicBezTo>
                  <a:pt x="385085" y="1203544"/>
                  <a:pt x="365812" y="1177018"/>
                  <a:pt x="365812" y="1177018"/>
                </a:cubicBezTo>
                <a:cubicBezTo>
                  <a:pt x="352568" y="1137283"/>
                  <a:pt x="369372" y="1173773"/>
                  <a:pt x="338598" y="1143000"/>
                </a:cubicBezTo>
                <a:cubicBezTo>
                  <a:pt x="324695" y="1129098"/>
                  <a:pt x="328213" y="1119080"/>
                  <a:pt x="311384" y="1108982"/>
                </a:cubicBezTo>
                <a:cubicBezTo>
                  <a:pt x="305234" y="1105292"/>
                  <a:pt x="297777" y="1104447"/>
                  <a:pt x="290973" y="1102179"/>
                </a:cubicBezTo>
                <a:cubicBezTo>
                  <a:pt x="284169" y="1097643"/>
                  <a:pt x="278034" y="1091893"/>
                  <a:pt x="270562" y="1088572"/>
                </a:cubicBezTo>
                <a:cubicBezTo>
                  <a:pt x="231726" y="1071312"/>
                  <a:pt x="219330" y="1074030"/>
                  <a:pt x="175312" y="1068161"/>
                </a:cubicBezTo>
                <a:lnTo>
                  <a:pt x="127687" y="1061357"/>
                </a:lnTo>
                <a:cubicBezTo>
                  <a:pt x="80063" y="1045482"/>
                  <a:pt x="91402" y="1061357"/>
                  <a:pt x="80062" y="1027340"/>
                </a:cubicBezTo>
                <a:cubicBezTo>
                  <a:pt x="92158" y="991053"/>
                  <a:pt x="109836" y="982922"/>
                  <a:pt x="66455" y="972911"/>
                </a:cubicBezTo>
                <a:cubicBezTo>
                  <a:pt x="46445" y="968293"/>
                  <a:pt x="25634" y="968375"/>
                  <a:pt x="5223" y="966107"/>
                </a:cubicBezTo>
                <a:cubicBezTo>
                  <a:pt x="-11197" y="941478"/>
                  <a:pt x="15429" y="957036"/>
                  <a:pt x="25634" y="945697"/>
                </a:cubicBezTo>
                <a:close/>
              </a:path>
            </a:pathLst>
          </a:custGeom>
          <a:solidFill>
            <a:srgbClr val="0A0A0A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5" name="Gra">
            <a:hlinkClick xmlns:r="http://schemas.openxmlformats.org/officeDocument/2006/relationships" r:id="" tooltip="Grand Port"/>
          </xdr:cNvPr>
          <xdr:cNvSpPr>
            <a:spLocks/>
          </xdr:cNvSpPr>
        </xdr:nvSpPr>
        <xdr:spPr>
          <a:xfrm>
            <a:off x="2830586" y="4192842"/>
            <a:ext cx="2356930" cy="1840777"/>
          </a:xfrm>
          <a:custGeom>
            <a:avLst/>
            <a:gdLst>
              <a:gd name="connsiteX0" fmla="*/ 2035011 w 4002541"/>
              <a:gd name="connsiteY0" fmla="*/ 306784 h 2966980"/>
              <a:gd name="connsiteX1" fmla="*/ 2075832 w 4002541"/>
              <a:gd name="connsiteY1" fmla="*/ 286373 h 2966980"/>
              <a:gd name="connsiteX2" fmla="*/ 2143868 w 4002541"/>
              <a:gd name="connsiteY2" fmla="*/ 265962 h 2966980"/>
              <a:gd name="connsiteX3" fmla="*/ 2164278 w 4002541"/>
              <a:gd name="connsiteY3" fmla="*/ 252355 h 2966980"/>
              <a:gd name="connsiteX4" fmla="*/ 2205100 w 4002541"/>
              <a:gd name="connsiteY4" fmla="*/ 238748 h 2966980"/>
              <a:gd name="connsiteX5" fmla="*/ 2293546 w 4002541"/>
              <a:gd name="connsiteY5" fmla="*/ 252355 h 2966980"/>
              <a:gd name="connsiteX6" fmla="*/ 2334368 w 4002541"/>
              <a:gd name="connsiteY6" fmla="*/ 265962 h 2966980"/>
              <a:gd name="connsiteX7" fmla="*/ 2347975 w 4002541"/>
              <a:gd name="connsiteY7" fmla="*/ 279570 h 2966980"/>
              <a:gd name="connsiteX8" fmla="*/ 2388796 w 4002541"/>
              <a:gd name="connsiteY8" fmla="*/ 293177 h 2966980"/>
              <a:gd name="connsiteX9" fmla="*/ 2484046 w 4002541"/>
              <a:gd name="connsiteY9" fmla="*/ 272766 h 2966980"/>
              <a:gd name="connsiteX10" fmla="*/ 2504457 w 4002541"/>
              <a:gd name="connsiteY10" fmla="*/ 265962 h 2966980"/>
              <a:gd name="connsiteX11" fmla="*/ 2545278 w 4002541"/>
              <a:gd name="connsiteY11" fmla="*/ 279570 h 2966980"/>
              <a:gd name="connsiteX12" fmla="*/ 2579296 w 4002541"/>
              <a:gd name="connsiteY12" fmla="*/ 299980 h 2966980"/>
              <a:gd name="connsiteX13" fmla="*/ 2586100 w 4002541"/>
              <a:gd name="connsiteY13" fmla="*/ 320391 h 2966980"/>
              <a:gd name="connsiteX14" fmla="*/ 2626921 w 4002541"/>
              <a:gd name="connsiteY14" fmla="*/ 333998 h 2966980"/>
              <a:gd name="connsiteX15" fmla="*/ 2674546 w 4002541"/>
              <a:gd name="connsiteY15" fmla="*/ 327195 h 2966980"/>
              <a:gd name="connsiteX16" fmla="*/ 2735778 w 4002541"/>
              <a:gd name="connsiteY16" fmla="*/ 340802 h 2966980"/>
              <a:gd name="connsiteX17" fmla="*/ 2756189 w 4002541"/>
              <a:gd name="connsiteY17" fmla="*/ 354409 h 2966980"/>
              <a:gd name="connsiteX18" fmla="*/ 2803814 w 4002541"/>
              <a:gd name="connsiteY18" fmla="*/ 408837 h 2966980"/>
              <a:gd name="connsiteX19" fmla="*/ 2878653 w 4002541"/>
              <a:gd name="connsiteY19" fmla="*/ 395230 h 2966980"/>
              <a:gd name="connsiteX20" fmla="*/ 2892261 w 4002541"/>
              <a:gd name="connsiteY20" fmla="*/ 381623 h 2966980"/>
              <a:gd name="connsiteX21" fmla="*/ 2933082 w 4002541"/>
              <a:gd name="connsiteY21" fmla="*/ 361212 h 2966980"/>
              <a:gd name="connsiteX22" fmla="*/ 3021528 w 4002541"/>
              <a:gd name="connsiteY22" fmla="*/ 368016 h 2966980"/>
              <a:gd name="connsiteX23" fmla="*/ 3048743 w 4002541"/>
              <a:gd name="connsiteY23" fmla="*/ 374820 h 2966980"/>
              <a:gd name="connsiteX24" fmla="*/ 3130386 w 4002541"/>
              <a:gd name="connsiteY24" fmla="*/ 354409 h 2966980"/>
              <a:gd name="connsiteX25" fmla="*/ 3150796 w 4002541"/>
              <a:gd name="connsiteY25" fmla="*/ 347605 h 2966980"/>
              <a:gd name="connsiteX26" fmla="*/ 3191618 w 4002541"/>
              <a:gd name="connsiteY26" fmla="*/ 327195 h 2966980"/>
              <a:gd name="connsiteX27" fmla="*/ 3198421 w 4002541"/>
              <a:gd name="connsiteY27" fmla="*/ 306784 h 2966980"/>
              <a:gd name="connsiteX28" fmla="*/ 3239243 w 4002541"/>
              <a:gd name="connsiteY28" fmla="*/ 293177 h 2966980"/>
              <a:gd name="connsiteX29" fmla="*/ 3259653 w 4002541"/>
              <a:gd name="connsiteY29" fmla="*/ 279570 h 2966980"/>
              <a:gd name="connsiteX30" fmla="*/ 3286868 w 4002541"/>
              <a:gd name="connsiteY30" fmla="*/ 245552 h 2966980"/>
              <a:gd name="connsiteX31" fmla="*/ 3307278 w 4002541"/>
              <a:gd name="connsiteY31" fmla="*/ 231945 h 2966980"/>
              <a:gd name="connsiteX32" fmla="*/ 3320886 w 4002541"/>
              <a:gd name="connsiteY32" fmla="*/ 191123 h 2966980"/>
              <a:gd name="connsiteX33" fmla="*/ 3341296 w 4002541"/>
              <a:gd name="connsiteY33" fmla="*/ 177516 h 2966980"/>
              <a:gd name="connsiteX34" fmla="*/ 3436546 w 4002541"/>
              <a:gd name="connsiteY34" fmla="*/ 163909 h 2966980"/>
              <a:gd name="connsiteX35" fmla="*/ 3511386 w 4002541"/>
              <a:gd name="connsiteY35" fmla="*/ 143498 h 2966980"/>
              <a:gd name="connsiteX36" fmla="*/ 3531796 w 4002541"/>
              <a:gd name="connsiteY36" fmla="*/ 136695 h 2966980"/>
              <a:gd name="connsiteX37" fmla="*/ 3559011 w 4002541"/>
              <a:gd name="connsiteY37" fmla="*/ 109480 h 2966980"/>
              <a:gd name="connsiteX38" fmla="*/ 3579421 w 4002541"/>
              <a:gd name="connsiteY38" fmla="*/ 75462 h 2966980"/>
              <a:gd name="connsiteX39" fmla="*/ 3593028 w 4002541"/>
              <a:gd name="connsiteY39" fmla="*/ 55052 h 2966980"/>
              <a:gd name="connsiteX40" fmla="*/ 3633850 w 4002541"/>
              <a:gd name="connsiteY40" fmla="*/ 41445 h 2966980"/>
              <a:gd name="connsiteX41" fmla="*/ 3654261 w 4002541"/>
              <a:gd name="connsiteY41" fmla="*/ 34641 h 2966980"/>
              <a:gd name="connsiteX42" fmla="*/ 3674671 w 4002541"/>
              <a:gd name="connsiteY42" fmla="*/ 27837 h 2966980"/>
              <a:gd name="connsiteX43" fmla="*/ 3708689 w 4002541"/>
              <a:gd name="connsiteY43" fmla="*/ 21034 h 2966980"/>
              <a:gd name="connsiteX44" fmla="*/ 3735903 w 4002541"/>
              <a:gd name="connsiteY44" fmla="*/ 14230 h 2966980"/>
              <a:gd name="connsiteX45" fmla="*/ 3899189 w 4002541"/>
              <a:gd name="connsiteY45" fmla="*/ 7427 h 2966980"/>
              <a:gd name="connsiteX46" fmla="*/ 4001243 w 4002541"/>
              <a:gd name="connsiteY46" fmla="*/ 7427 h 2966980"/>
              <a:gd name="connsiteX47" fmla="*/ 3974028 w 4002541"/>
              <a:gd name="connsiteY47" fmla="*/ 61855 h 2966980"/>
              <a:gd name="connsiteX48" fmla="*/ 3933207 w 4002541"/>
              <a:gd name="connsiteY48" fmla="*/ 75462 h 2966980"/>
              <a:gd name="connsiteX49" fmla="*/ 3912796 w 4002541"/>
              <a:gd name="connsiteY49" fmla="*/ 82266 h 2966980"/>
              <a:gd name="connsiteX50" fmla="*/ 3905993 w 4002541"/>
              <a:gd name="connsiteY50" fmla="*/ 102677 h 2966980"/>
              <a:gd name="connsiteX51" fmla="*/ 3865171 w 4002541"/>
              <a:gd name="connsiteY51" fmla="*/ 116284 h 2966980"/>
              <a:gd name="connsiteX52" fmla="*/ 3831153 w 4002541"/>
              <a:gd name="connsiteY52" fmla="*/ 143498 h 2966980"/>
              <a:gd name="connsiteX53" fmla="*/ 3837957 w 4002541"/>
              <a:gd name="connsiteY53" fmla="*/ 177516 h 2966980"/>
              <a:gd name="connsiteX54" fmla="*/ 3824350 w 4002541"/>
              <a:gd name="connsiteY54" fmla="*/ 225141 h 2966980"/>
              <a:gd name="connsiteX55" fmla="*/ 3831153 w 4002541"/>
              <a:gd name="connsiteY55" fmla="*/ 245552 h 2966980"/>
              <a:gd name="connsiteX56" fmla="*/ 3837957 w 4002541"/>
              <a:gd name="connsiteY56" fmla="*/ 279570 h 2966980"/>
              <a:gd name="connsiteX57" fmla="*/ 3817546 w 4002541"/>
              <a:gd name="connsiteY57" fmla="*/ 286373 h 2966980"/>
              <a:gd name="connsiteX58" fmla="*/ 3810743 w 4002541"/>
              <a:gd name="connsiteY58" fmla="*/ 306784 h 2966980"/>
              <a:gd name="connsiteX59" fmla="*/ 3831153 w 4002541"/>
              <a:gd name="connsiteY59" fmla="*/ 354409 h 2966980"/>
              <a:gd name="connsiteX60" fmla="*/ 3878778 w 4002541"/>
              <a:gd name="connsiteY60" fmla="*/ 368016 h 2966980"/>
              <a:gd name="connsiteX61" fmla="*/ 3892386 w 4002541"/>
              <a:gd name="connsiteY61" fmla="*/ 381623 h 2966980"/>
              <a:gd name="connsiteX62" fmla="*/ 3946814 w 4002541"/>
              <a:gd name="connsiteY62" fmla="*/ 395230 h 2966980"/>
              <a:gd name="connsiteX63" fmla="*/ 3953618 w 4002541"/>
              <a:gd name="connsiteY63" fmla="*/ 463266 h 2966980"/>
              <a:gd name="connsiteX64" fmla="*/ 3912796 w 4002541"/>
              <a:gd name="connsiteY64" fmla="*/ 476873 h 2966980"/>
              <a:gd name="connsiteX65" fmla="*/ 3892386 w 4002541"/>
              <a:gd name="connsiteY65" fmla="*/ 483677 h 2966980"/>
              <a:gd name="connsiteX66" fmla="*/ 3871975 w 4002541"/>
              <a:gd name="connsiteY66" fmla="*/ 490480 h 2966980"/>
              <a:gd name="connsiteX67" fmla="*/ 3831153 w 4002541"/>
              <a:gd name="connsiteY67" fmla="*/ 470070 h 2966980"/>
              <a:gd name="connsiteX68" fmla="*/ 3776725 w 4002541"/>
              <a:gd name="connsiteY68" fmla="*/ 456462 h 2966980"/>
              <a:gd name="connsiteX69" fmla="*/ 3735903 w 4002541"/>
              <a:gd name="connsiteY69" fmla="*/ 442855 h 2966980"/>
              <a:gd name="connsiteX70" fmla="*/ 3722296 w 4002541"/>
              <a:gd name="connsiteY70" fmla="*/ 463266 h 2966980"/>
              <a:gd name="connsiteX71" fmla="*/ 3742707 w 4002541"/>
              <a:gd name="connsiteY71" fmla="*/ 504087 h 2966980"/>
              <a:gd name="connsiteX72" fmla="*/ 3735903 w 4002541"/>
              <a:gd name="connsiteY72" fmla="*/ 626552 h 2966980"/>
              <a:gd name="connsiteX73" fmla="*/ 3729100 w 4002541"/>
              <a:gd name="connsiteY73" fmla="*/ 646962 h 2966980"/>
              <a:gd name="connsiteX74" fmla="*/ 3715493 w 4002541"/>
              <a:gd name="connsiteY74" fmla="*/ 660570 h 2966980"/>
              <a:gd name="connsiteX75" fmla="*/ 3695082 w 4002541"/>
              <a:gd name="connsiteY75" fmla="*/ 667373 h 2966980"/>
              <a:gd name="connsiteX76" fmla="*/ 3674671 w 4002541"/>
              <a:gd name="connsiteY76" fmla="*/ 680980 h 2966980"/>
              <a:gd name="connsiteX77" fmla="*/ 3654261 w 4002541"/>
              <a:gd name="connsiteY77" fmla="*/ 687784 h 2966980"/>
              <a:gd name="connsiteX78" fmla="*/ 3640653 w 4002541"/>
              <a:gd name="connsiteY78" fmla="*/ 701391 h 2966980"/>
              <a:gd name="connsiteX79" fmla="*/ 3579421 w 4002541"/>
              <a:gd name="connsiteY79" fmla="*/ 694587 h 2966980"/>
              <a:gd name="connsiteX80" fmla="*/ 3538600 w 4002541"/>
              <a:gd name="connsiteY80" fmla="*/ 680980 h 2966980"/>
              <a:gd name="connsiteX81" fmla="*/ 3443350 w 4002541"/>
              <a:gd name="connsiteY81" fmla="*/ 687784 h 2966980"/>
              <a:gd name="connsiteX82" fmla="*/ 3436546 w 4002541"/>
              <a:gd name="connsiteY82" fmla="*/ 755820 h 2966980"/>
              <a:gd name="connsiteX83" fmla="*/ 3402528 w 4002541"/>
              <a:gd name="connsiteY83" fmla="*/ 789837 h 2966980"/>
              <a:gd name="connsiteX84" fmla="*/ 3375314 w 4002541"/>
              <a:gd name="connsiteY84" fmla="*/ 823855 h 2966980"/>
              <a:gd name="connsiteX85" fmla="*/ 3368511 w 4002541"/>
              <a:gd name="connsiteY85" fmla="*/ 844266 h 2966980"/>
              <a:gd name="connsiteX86" fmla="*/ 3361707 w 4002541"/>
              <a:gd name="connsiteY86" fmla="*/ 898695 h 2966980"/>
              <a:gd name="connsiteX87" fmla="*/ 3320886 w 4002541"/>
              <a:gd name="connsiteY87" fmla="*/ 925909 h 2966980"/>
              <a:gd name="connsiteX88" fmla="*/ 3307278 w 4002541"/>
              <a:gd name="connsiteY88" fmla="*/ 939516 h 2966980"/>
              <a:gd name="connsiteX89" fmla="*/ 3286868 w 4002541"/>
              <a:gd name="connsiteY89" fmla="*/ 946320 h 2966980"/>
              <a:gd name="connsiteX90" fmla="*/ 3273261 w 4002541"/>
              <a:gd name="connsiteY90" fmla="*/ 966730 h 2966980"/>
              <a:gd name="connsiteX91" fmla="*/ 3246046 w 4002541"/>
              <a:gd name="connsiteY91" fmla="*/ 993945 h 2966980"/>
              <a:gd name="connsiteX92" fmla="*/ 3232439 w 4002541"/>
              <a:gd name="connsiteY92" fmla="*/ 1014355 h 2966980"/>
              <a:gd name="connsiteX93" fmla="*/ 3212028 w 4002541"/>
              <a:gd name="connsiteY93" fmla="*/ 1021159 h 2966980"/>
              <a:gd name="connsiteX94" fmla="*/ 3191618 w 4002541"/>
              <a:gd name="connsiteY94" fmla="*/ 1061980 h 2966980"/>
              <a:gd name="connsiteX95" fmla="*/ 3150796 w 4002541"/>
              <a:gd name="connsiteY95" fmla="*/ 1055177 h 2966980"/>
              <a:gd name="connsiteX96" fmla="*/ 3103171 w 4002541"/>
              <a:gd name="connsiteY96" fmla="*/ 1048373 h 2966980"/>
              <a:gd name="connsiteX97" fmla="*/ 3062350 w 4002541"/>
              <a:gd name="connsiteY97" fmla="*/ 1061980 h 2966980"/>
              <a:gd name="connsiteX98" fmla="*/ 2980707 w 4002541"/>
              <a:gd name="connsiteY98" fmla="*/ 1102802 h 2966980"/>
              <a:gd name="connsiteX99" fmla="*/ 2960296 w 4002541"/>
              <a:gd name="connsiteY99" fmla="*/ 1109605 h 2966980"/>
              <a:gd name="connsiteX100" fmla="*/ 2953493 w 4002541"/>
              <a:gd name="connsiteY100" fmla="*/ 1089195 h 2966980"/>
              <a:gd name="connsiteX101" fmla="*/ 2967100 w 4002541"/>
              <a:gd name="connsiteY101" fmla="*/ 1075587 h 2966980"/>
              <a:gd name="connsiteX102" fmla="*/ 2973903 w 4002541"/>
              <a:gd name="connsiteY102" fmla="*/ 1055177 h 2966980"/>
              <a:gd name="connsiteX103" fmla="*/ 2953493 w 4002541"/>
              <a:gd name="connsiteY103" fmla="*/ 1014355 h 2966980"/>
              <a:gd name="connsiteX104" fmla="*/ 2946689 w 4002541"/>
              <a:gd name="connsiteY104" fmla="*/ 993945 h 2966980"/>
              <a:gd name="connsiteX105" fmla="*/ 2912671 w 4002541"/>
              <a:gd name="connsiteY105" fmla="*/ 966730 h 2966980"/>
              <a:gd name="connsiteX106" fmla="*/ 2905868 w 4002541"/>
              <a:gd name="connsiteY106" fmla="*/ 898695 h 2966980"/>
              <a:gd name="connsiteX107" fmla="*/ 2878653 w 4002541"/>
              <a:gd name="connsiteY107" fmla="*/ 871480 h 2966980"/>
              <a:gd name="connsiteX108" fmla="*/ 2851439 w 4002541"/>
              <a:gd name="connsiteY108" fmla="*/ 878284 h 2966980"/>
              <a:gd name="connsiteX109" fmla="*/ 2892261 w 4002541"/>
              <a:gd name="connsiteY109" fmla="*/ 905498 h 2966980"/>
              <a:gd name="connsiteX110" fmla="*/ 2899064 w 4002541"/>
              <a:gd name="connsiteY110" fmla="*/ 953123 h 2966980"/>
              <a:gd name="connsiteX111" fmla="*/ 2871850 w 4002541"/>
              <a:gd name="connsiteY111" fmla="*/ 946320 h 2966980"/>
              <a:gd name="connsiteX112" fmla="*/ 2858243 w 4002541"/>
              <a:gd name="connsiteY112" fmla="*/ 932712 h 2966980"/>
              <a:gd name="connsiteX113" fmla="*/ 2783403 w 4002541"/>
              <a:gd name="connsiteY113" fmla="*/ 953123 h 2966980"/>
              <a:gd name="connsiteX114" fmla="*/ 2810618 w 4002541"/>
              <a:gd name="connsiteY114" fmla="*/ 1014355 h 2966980"/>
              <a:gd name="connsiteX115" fmla="*/ 2803814 w 4002541"/>
              <a:gd name="connsiteY115" fmla="*/ 1048373 h 2966980"/>
              <a:gd name="connsiteX116" fmla="*/ 2797011 w 4002541"/>
              <a:gd name="connsiteY116" fmla="*/ 1068784 h 2966980"/>
              <a:gd name="connsiteX117" fmla="*/ 2803814 w 4002541"/>
              <a:gd name="connsiteY117" fmla="*/ 1089195 h 2966980"/>
              <a:gd name="connsiteX118" fmla="*/ 2810618 w 4002541"/>
              <a:gd name="connsiteY118" fmla="*/ 1116409 h 2966980"/>
              <a:gd name="connsiteX119" fmla="*/ 2803814 w 4002541"/>
              <a:gd name="connsiteY119" fmla="*/ 1177641 h 2966980"/>
              <a:gd name="connsiteX120" fmla="*/ 2790207 w 4002541"/>
              <a:gd name="connsiteY120" fmla="*/ 1198052 h 2966980"/>
              <a:gd name="connsiteX121" fmla="*/ 2783403 w 4002541"/>
              <a:gd name="connsiteY121" fmla="*/ 1218462 h 2966980"/>
              <a:gd name="connsiteX122" fmla="*/ 2776600 w 4002541"/>
              <a:gd name="connsiteY122" fmla="*/ 1272891 h 2966980"/>
              <a:gd name="connsiteX123" fmla="*/ 2762993 w 4002541"/>
              <a:gd name="connsiteY123" fmla="*/ 1293302 h 2966980"/>
              <a:gd name="connsiteX124" fmla="*/ 2769796 w 4002541"/>
              <a:gd name="connsiteY124" fmla="*/ 1334123 h 2966980"/>
              <a:gd name="connsiteX125" fmla="*/ 2749386 w 4002541"/>
              <a:gd name="connsiteY125" fmla="*/ 1340927 h 2966980"/>
              <a:gd name="connsiteX126" fmla="*/ 2708564 w 4002541"/>
              <a:gd name="connsiteY126" fmla="*/ 1327320 h 2966980"/>
              <a:gd name="connsiteX127" fmla="*/ 2647332 w 4002541"/>
              <a:gd name="connsiteY127" fmla="*/ 1354534 h 2966980"/>
              <a:gd name="connsiteX128" fmla="*/ 2654136 w 4002541"/>
              <a:gd name="connsiteY128" fmla="*/ 1381748 h 2966980"/>
              <a:gd name="connsiteX129" fmla="*/ 2715368 w 4002541"/>
              <a:gd name="connsiteY129" fmla="*/ 1368141 h 2966980"/>
              <a:gd name="connsiteX130" fmla="*/ 2728975 w 4002541"/>
              <a:gd name="connsiteY130" fmla="*/ 1408962 h 2966980"/>
              <a:gd name="connsiteX131" fmla="*/ 2735778 w 4002541"/>
              <a:gd name="connsiteY131" fmla="*/ 1429373 h 2966980"/>
              <a:gd name="connsiteX132" fmla="*/ 2749386 w 4002541"/>
              <a:gd name="connsiteY132" fmla="*/ 1442980 h 2966980"/>
              <a:gd name="connsiteX133" fmla="*/ 2783403 w 4002541"/>
              <a:gd name="connsiteY133" fmla="*/ 1436177 h 2966980"/>
              <a:gd name="connsiteX134" fmla="*/ 2803814 w 4002541"/>
              <a:gd name="connsiteY134" fmla="*/ 1429373 h 2966980"/>
              <a:gd name="connsiteX135" fmla="*/ 2817421 w 4002541"/>
              <a:gd name="connsiteY135" fmla="*/ 1449784 h 2966980"/>
              <a:gd name="connsiteX136" fmla="*/ 2817421 w 4002541"/>
              <a:gd name="connsiteY136" fmla="*/ 1504212 h 2966980"/>
              <a:gd name="connsiteX137" fmla="*/ 2837832 w 4002541"/>
              <a:gd name="connsiteY137" fmla="*/ 1497409 h 2966980"/>
              <a:gd name="connsiteX138" fmla="*/ 2858243 w 4002541"/>
              <a:gd name="connsiteY138" fmla="*/ 1476998 h 2966980"/>
              <a:gd name="connsiteX139" fmla="*/ 2885457 w 4002541"/>
              <a:gd name="connsiteY139" fmla="*/ 1429373 h 2966980"/>
              <a:gd name="connsiteX140" fmla="*/ 2905868 w 4002541"/>
              <a:gd name="connsiteY140" fmla="*/ 1436177 h 2966980"/>
              <a:gd name="connsiteX141" fmla="*/ 2919475 w 4002541"/>
              <a:gd name="connsiteY141" fmla="*/ 1476998 h 2966980"/>
              <a:gd name="connsiteX142" fmla="*/ 2926278 w 4002541"/>
              <a:gd name="connsiteY142" fmla="*/ 1592659 h 2966980"/>
              <a:gd name="connsiteX143" fmla="*/ 2939886 w 4002541"/>
              <a:gd name="connsiteY143" fmla="*/ 1606266 h 2966980"/>
              <a:gd name="connsiteX144" fmla="*/ 2953493 w 4002541"/>
              <a:gd name="connsiteY144" fmla="*/ 1626677 h 2966980"/>
              <a:gd name="connsiteX145" fmla="*/ 2946689 w 4002541"/>
              <a:gd name="connsiteY145" fmla="*/ 1660695 h 2966980"/>
              <a:gd name="connsiteX146" fmla="*/ 2939886 w 4002541"/>
              <a:gd name="connsiteY146" fmla="*/ 1681105 h 2966980"/>
              <a:gd name="connsiteX147" fmla="*/ 2953493 w 4002541"/>
              <a:gd name="connsiteY147" fmla="*/ 1783159 h 2966980"/>
              <a:gd name="connsiteX148" fmla="*/ 2973903 w 4002541"/>
              <a:gd name="connsiteY148" fmla="*/ 1851195 h 2966980"/>
              <a:gd name="connsiteX149" fmla="*/ 2994314 w 4002541"/>
              <a:gd name="connsiteY149" fmla="*/ 1857998 h 2966980"/>
              <a:gd name="connsiteX150" fmla="*/ 3055546 w 4002541"/>
              <a:gd name="connsiteY150" fmla="*/ 1871605 h 2966980"/>
              <a:gd name="connsiteX151" fmla="*/ 3048743 w 4002541"/>
              <a:gd name="connsiteY151" fmla="*/ 1803570 h 2966980"/>
              <a:gd name="connsiteX152" fmla="*/ 3035136 w 4002541"/>
              <a:gd name="connsiteY152" fmla="*/ 1783159 h 2966980"/>
              <a:gd name="connsiteX153" fmla="*/ 3021528 w 4002541"/>
              <a:gd name="connsiteY153" fmla="*/ 1742337 h 2966980"/>
              <a:gd name="connsiteX154" fmla="*/ 3014725 w 4002541"/>
              <a:gd name="connsiteY154" fmla="*/ 1721927 h 2966980"/>
              <a:gd name="connsiteX155" fmla="*/ 3021528 w 4002541"/>
              <a:gd name="connsiteY155" fmla="*/ 1701516 h 2966980"/>
              <a:gd name="connsiteX156" fmla="*/ 3055546 w 4002541"/>
              <a:gd name="connsiteY156" fmla="*/ 1681105 h 2966980"/>
              <a:gd name="connsiteX157" fmla="*/ 3082761 w 4002541"/>
              <a:gd name="connsiteY157" fmla="*/ 1789962 h 2966980"/>
              <a:gd name="connsiteX158" fmla="*/ 3103171 w 4002541"/>
              <a:gd name="connsiteY158" fmla="*/ 1796766 h 2966980"/>
              <a:gd name="connsiteX159" fmla="*/ 3116778 w 4002541"/>
              <a:gd name="connsiteY159" fmla="*/ 1817177 h 2966980"/>
              <a:gd name="connsiteX160" fmla="*/ 3123582 w 4002541"/>
              <a:gd name="connsiteY160" fmla="*/ 1837587 h 2966980"/>
              <a:gd name="connsiteX161" fmla="*/ 3164403 w 4002541"/>
              <a:gd name="connsiteY161" fmla="*/ 1892016 h 2966980"/>
              <a:gd name="connsiteX162" fmla="*/ 3178011 w 4002541"/>
              <a:gd name="connsiteY162" fmla="*/ 1932837 h 2966980"/>
              <a:gd name="connsiteX163" fmla="*/ 3143993 w 4002541"/>
              <a:gd name="connsiteY163" fmla="*/ 2021284 h 2966980"/>
              <a:gd name="connsiteX164" fmla="*/ 3143993 w 4002541"/>
              <a:gd name="connsiteY164" fmla="*/ 2021284 h 2966980"/>
              <a:gd name="connsiteX165" fmla="*/ 3103171 w 4002541"/>
              <a:gd name="connsiteY165" fmla="*/ 2089320 h 2966980"/>
              <a:gd name="connsiteX166" fmla="*/ 3082761 w 4002541"/>
              <a:gd name="connsiteY166" fmla="*/ 2102927 h 2966980"/>
              <a:gd name="connsiteX167" fmla="*/ 3069153 w 4002541"/>
              <a:gd name="connsiteY167" fmla="*/ 2116534 h 2966980"/>
              <a:gd name="connsiteX168" fmla="*/ 3028332 w 4002541"/>
              <a:gd name="connsiteY168" fmla="*/ 2143748 h 2966980"/>
              <a:gd name="connsiteX169" fmla="*/ 3007921 w 4002541"/>
              <a:gd name="connsiteY169" fmla="*/ 2136945 h 2966980"/>
              <a:gd name="connsiteX170" fmla="*/ 3001118 w 4002541"/>
              <a:gd name="connsiteY170" fmla="*/ 2116534 h 2966980"/>
              <a:gd name="connsiteX171" fmla="*/ 2905868 w 4002541"/>
              <a:gd name="connsiteY171" fmla="*/ 2109730 h 2966980"/>
              <a:gd name="connsiteX172" fmla="*/ 2892261 w 4002541"/>
              <a:gd name="connsiteY172" fmla="*/ 2089320 h 2966980"/>
              <a:gd name="connsiteX173" fmla="*/ 2817421 w 4002541"/>
              <a:gd name="connsiteY173" fmla="*/ 2068909 h 2966980"/>
              <a:gd name="connsiteX174" fmla="*/ 2810618 w 4002541"/>
              <a:gd name="connsiteY174" fmla="*/ 2048498 h 2966980"/>
              <a:gd name="connsiteX175" fmla="*/ 2817421 w 4002541"/>
              <a:gd name="connsiteY175" fmla="*/ 2075712 h 2966980"/>
              <a:gd name="connsiteX176" fmla="*/ 2797011 w 4002541"/>
              <a:gd name="connsiteY176" fmla="*/ 2082516 h 2966980"/>
              <a:gd name="connsiteX177" fmla="*/ 2735778 w 4002541"/>
              <a:gd name="connsiteY177" fmla="*/ 2089320 h 2966980"/>
              <a:gd name="connsiteX178" fmla="*/ 2735778 w 4002541"/>
              <a:gd name="connsiteY178" fmla="*/ 2150552 h 2966980"/>
              <a:gd name="connsiteX179" fmla="*/ 2756189 w 4002541"/>
              <a:gd name="connsiteY179" fmla="*/ 2157355 h 2966980"/>
              <a:gd name="connsiteX180" fmla="*/ 2776600 w 4002541"/>
              <a:gd name="connsiteY180" fmla="*/ 2150552 h 2966980"/>
              <a:gd name="connsiteX181" fmla="*/ 2797011 w 4002541"/>
              <a:gd name="connsiteY181" fmla="*/ 2136945 h 2966980"/>
              <a:gd name="connsiteX182" fmla="*/ 2824225 w 4002541"/>
              <a:gd name="connsiteY182" fmla="*/ 2143748 h 2966980"/>
              <a:gd name="connsiteX183" fmla="*/ 2844636 w 4002541"/>
              <a:gd name="connsiteY183" fmla="*/ 2157355 h 2966980"/>
              <a:gd name="connsiteX184" fmla="*/ 2851439 w 4002541"/>
              <a:gd name="connsiteY184" fmla="*/ 2211784 h 2966980"/>
              <a:gd name="connsiteX185" fmla="*/ 2824225 w 4002541"/>
              <a:gd name="connsiteY185" fmla="*/ 2218587 h 2966980"/>
              <a:gd name="connsiteX186" fmla="*/ 2783403 w 4002541"/>
              <a:gd name="connsiteY186" fmla="*/ 2232195 h 2966980"/>
              <a:gd name="connsiteX187" fmla="*/ 2769796 w 4002541"/>
              <a:gd name="connsiteY187" fmla="*/ 2252605 h 2966980"/>
              <a:gd name="connsiteX188" fmla="*/ 2756189 w 4002541"/>
              <a:gd name="connsiteY188" fmla="*/ 2293427 h 2966980"/>
              <a:gd name="connsiteX189" fmla="*/ 2762993 w 4002541"/>
              <a:gd name="connsiteY189" fmla="*/ 2313837 h 2966980"/>
              <a:gd name="connsiteX190" fmla="*/ 2749386 w 4002541"/>
              <a:gd name="connsiteY190" fmla="*/ 2334248 h 2966980"/>
              <a:gd name="connsiteX191" fmla="*/ 2660939 w 4002541"/>
              <a:gd name="connsiteY191" fmla="*/ 2354659 h 2966980"/>
              <a:gd name="connsiteX192" fmla="*/ 2633725 w 4002541"/>
              <a:gd name="connsiteY192" fmla="*/ 2395480 h 2966980"/>
              <a:gd name="connsiteX193" fmla="*/ 2613314 w 4002541"/>
              <a:gd name="connsiteY193" fmla="*/ 2436302 h 2966980"/>
              <a:gd name="connsiteX194" fmla="*/ 2592903 w 4002541"/>
              <a:gd name="connsiteY194" fmla="*/ 2456712 h 2966980"/>
              <a:gd name="connsiteX195" fmla="*/ 2552082 w 4002541"/>
              <a:gd name="connsiteY195" fmla="*/ 2470320 h 2966980"/>
              <a:gd name="connsiteX196" fmla="*/ 2511261 w 4002541"/>
              <a:gd name="connsiteY196" fmla="*/ 2490730 h 2966980"/>
              <a:gd name="connsiteX197" fmla="*/ 2443225 w 4002541"/>
              <a:gd name="connsiteY197" fmla="*/ 2545159 h 2966980"/>
              <a:gd name="connsiteX198" fmla="*/ 2422814 w 4002541"/>
              <a:gd name="connsiteY198" fmla="*/ 2551962 h 2966980"/>
              <a:gd name="connsiteX199" fmla="*/ 2409207 w 4002541"/>
              <a:gd name="connsiteY199" fmla="*/ 2565570 h 2966980"/>
              <a:gd name="connsiteX200" fmla="*/ 2368386 w 4002541"/>
              <a:gd name="connsiteY200" fmla="*/ 2585980 h 2966980"/>
              <a:gd name="connsiteX201" fmla="*/ 2327564 w 4002541"/>
              <a:gd name="connsiteY201" fmla="*/ 2633605 h 2966980"/>
              <a:gd name="connsiteX202" fmla="*/ 2320761 w 4002541"/>
              <a:gd name="connsiteY202" fmla="*/ 2654016 h 2966980"/>
              <a:gd name="connsiteX203" fmla="*/ 2313957 w 4002541"/>
              <a:gd name="connsiteY203" fmla="*/ 2681230 h 2966980"/>
              <a:gd name="connsiteX204" fmla="*/ 2273136 w 4002541"/>
              <a:gd name="connsiteY204" fmla="*/ 2694837 h 2966980"/>
              <a:gd name="connsiteX205" fmla="*/ 2252725 w 4002541"/>
              <a:gd name="connsiteY205" fmla="*/ 2708445 h 2966980"/>
              <a:gd name="connsiteX206" fmla="*/ 2232314 w 4002541"/>
              <a:gd name="connsiteY206" fmla="*/ 2715248 h 2966980"/>
              <a:gd name="connsiteX207" fmla="*/ 2218707 w 4002541"/>
              <a:gd name="connsiteY207" fmla="*/ 2735659 h 2966980"/>
              <a:gd name="connsiteX208" fmla="*/ 2177886 w 4002541"/>
              <a:gd name="connsiteY208" fmla="*/ 2762873 h 2966980"/>
              <a:gd name="connsiteX209" fmla="*/ 2164278 w 4002541"/>
              <a:gd name="connsiteY209" fmla="*/ 2776480 h 2966980"/>
              <a:gd name="connsiteX210" fmla="*/ 2137064 w 4002541"/>
              <a:gd name="connsiteY210" fmla="*/ 2783284 h 2966980"/>
              <a:gd name="connsiteX211" fmla="*/ 2116653 w 4002541"/>
              <a:gd name="connsiteY211" fmla="*/ 2796891 h 2966980"/>
              <a:gd name="connsiteX212" fmla="*/ 2096243 w 4002541"/>
              <a:gd name="connsiteY212" fmla="*/ 2817302 h 2966980"/>
              <a:gd name="connsiteX213" fmla="*/ 2055421 w 4002541"/>
              <a:gd name="connsiteY213" fmla="*/ 2830909 h 2966980"/>
              <a:gd name="connsiteX214" fmla="*/ 2035011 w 4002541"/>
              <a:gd name="connsiteY214" fmla="*/ 2837712 h 2966980"/>
              <a:gd name="connsiteX215" fmla="*/ 2014600 w 4002541"/>
              <a:gd name="connsiteY215" fmla="*/ 2851320 h 2966980"/>
              <a:gd name="connsiteX216" fmla="*/ 1994189 w 4002541"/>
              <a:gd name="connsiteY216" fmla="*/ 2858123 h 2966980"/>
              <a:gd name="connsiteX217" fmla="*/ 1953368 w 4002541"/>
              <a:gd name="connsiteY217" fmla="*/ 2885337 h 2966980"/>
              <a:gd name="connsiteX218" fmla="*/ 1926153 w 4002541"/>
              <a:gd name="connsiteY218" fmla="*/ 2912552 h 2966980"/>
              <a:gd name="connsiteX219" fmla="*/ 1871725 w 4002541"/>
              <a:gd name="connsiteY219" fmla="*/ 2926159 h 2966980"/>
              <a:gd name="connsiteX220" fmla="*/ 1817296 w 4002541"/>
              <a:gd name="connsiteY220" fmla="*/ 2932962 h 2966980"/>
              <a:gd name="connsiteX221" fmla="*/ 1749261 w 4002541"/>
              <a:gd name="connsiteY221" fmla="*/ 2953373 h 2966980"/>
              <a:gd name="connsiteX222" fmla="*/ 1715243 w 4002541"/>
              <a:gd name="connsiteY222" fmla="*/ 2946570 h 2966980"/>
              <a:gd name="connsiteX223" fmla="*/ 1694832 w 4002541"/>
              <a:gd name="connsiteY223" fmla="*/ 2939766 h 2966980"/>
              <a:gd name="connsiteX224" fmla="*/ 1654011 w 4002541"/>
              <a:gd name="connsiteY224" fmla="*/ 2966980 h 2966980"/>
              <a:gd name="connsiteX225" fmla="*/ 1606386 w 4002541"/>
              <a:gd name="connsiteY225" fmla="*/ 2960177 h 2966980"/>
              <a:gd name="connsiteX226" fmla="*/ 1585975 w 4002541"/>
              <a:gd name="connsiteY226" fmla="*/ 2953373 h 2966980"/>
              <a:gd name="connsiteX227" fmla="*/ 1572368 w 4002541"/>
              <a:gd name="connsiteY227" fmla="*/ 2932962 h 2966980"/>
              <a:gd name="connsiteX228" fmla="*/ 1558761 w 4002541"/>
              <a:gd name="connsiteY228" fmla="*/ 2878534 h 2966980"/>
              <a:gd name="connsiteX229" fmla="*/ 1545153 w 4002541"/>
              <a:gd name="connsiteY229" fmla="*/ 2864927 h 2966980"/>
              <a:gd name="connsiteX230" fmla="*/ 1538350 w 4002541"/>
              <a:gd name="connsiteY230" fmla="*/ 2844516 h 2966980"/>
              <a:gd name="connsiteX231" fmla="*/ 1517939 w 4002541"/>
              <a:gd name="connsiteY231" fmla="*/ 2830909 h 2966980"/>
              <a:gd name="connsiteX232" fmla="*/ 1497528 w 4002541"/>
              <a:gd name="connsiteY232" fmla="*/ 2783284 h 2966980"/>
              <a:gd name="connsiteX233" fmla="*/ 1470314 w 4002541"/>
              <a:gd name="connsiteY233" fmla="*/ 2749266 h 2966980"/>
              <a:gd name="connsiteX234" fmla="*/ 1463511 w 4002541"/>
              <a:gd name="connsiteY234" fmla="*/ 2728855 h 2966980"/>
              <a:gd name="connsiteX235" fmla="*/ 1449903 w 4002541"/>
              <a:gd name="connsiteY235" fmla="*/ 2715248 h 2966980"/>
              <a:gd name="connsiteX236" fmla="*/ 1422689 w 4002541"/>
              <a:gd name="connsiteY236" fmla="*/ 2654016 h 2966980"/>
              <a:gd name="connsiteX237" fmla="*/ 1409082 w 4002541"/>
              <a:gd name="connsiteY237" fmla="*/ 2599587 h 2966980"/>
              <a:gd name="connsiteX238" fmla="*/ 1395475 w 4002541"/>
              <a:gd name="connsiteY238" fmla="*/ 2579177 h 2966980"/>
              <a:gd name="connsiteX239" fmla="*/ 1381868 w 4002541"/>
              <a:gd name="connsiteY239" fmla="*/ 2531552 h 2966980"/>
              <a:gd name="connsiteX240" fmla="*/ 1368261 w 4002541"/>
              <a:gd name="connsiteY240" fmla="*/ 2511141 h 2966980"/>
              <a:gd name="connsiteX241" fmla="*/ 1347850 w 4002541"/>
              <a:gd name="connsiteY241" fmla="*/ 2470320 h 2966980"/>
              <a:gd name="connsiteX242" fmla="*/ 1334243 w 4002541"/>
              <a:gd name="connsiteY242" fmla="*/ 2456712 h 2966980"/>
              <a:gd name="connsiteX243" fmla="*/ 1300225 w 4002541"/>
              <a:gd name="connsiteY243" fmla="*/ 2422695 h 2966980"/>
              <a:gd name="connsiteX244" fmla="*/ 1259403 w 4002541"/>
              <a:gd name="connsiteY244" fmla="*/ 2409087 h 2966980"/>
              <a:gd name="connsiteX245" fmla="*/ 1218582 w 4002541"/>
              <a:gd name="connsiteY245" fmla="*/ 2368266 h 2966980"/>
              <a:gd name="connsiteX246" fmla="*/ 1211778 w 4002541"/>
              <a:gd name="connsiteY246" fmla="*/ 2347855 h 2966980"/>
              <a:gd name="connsiteX247" fmla="*/ 1191368 w 4002541"/>
              <a:gd name="connsiteY247" fmla="*/ 2341052 h 2966980"/>
              <a:gd name="connsiteX248" fmla="*/ 1157350 w 4002541"/>
              <a:gd name="connsiteY248" fmla="*/ 2307034 h 2966980"/>
              <a:gd name="connsiteX249" fmla="*/ 1136939 w 4002541"/>
              <a:gd name="connsiteY249" fmla="*/ 2293427 h 2966980"/>
              <a:gd name="connsiteX250" fmla="*/ 1102921 w 4002541"/>
              <a:gd name="connsiteY250" fmla="*/ 2259409 h 2966980"/>
              <a:gd name="connsiteX251" fmla="*/ 1068903 w 4002541"/>
              <a:gd name="connsiteY251" fmla="*/ 2225391 h 2966980"/>
              <a:gd name="connsiteX252" fmla="*/ 1048493 w 4002541"/>
              <a:gd name="connsiteY252" fmla="*/ 2218587 h 2966980"/>
              <a:gd name="connsiteX253" fmla="*/ 1000868 w 4002541"/>
              <a:gd name="connsiteY253" fmla="*/ 2191373 h 2966980"/>
              <a:gd name="connsiteX254" fmla="*/ 987261 w 4002541"/>
              <a:gd name="connsiteY254" fmla="*/ 2170962 h 2966980"/>
              <a:gd name="connsiteX255" fmla="*/ 960046 w 4002541"/>
              <a:gd name="connsiteY255" fmla="*/ 2164159 h 2966980"/>
              <a:gd name="connsiteX256" fmla="*/ 932832 w 4002541"/>
              <a:gd name="connsiteY256" fmla="*/ 2123337 h 2966980"/>
              <a:gd name="connsiteX257" fmla="*/ 912421 w 4002541"/>
              <a:gd name="connsiteY257" fmla="*/ 2102927 h 2966980"/>
              <a:gd name="connsiteX258" fmla="*/ 905618 w 4002541"/>
              <a:gd name="connsiteY258" fmla="*/ 2028087 h 2966980"/>
              <a:gd name="connsiteX259" fmla="*/ 885207 w 4002541"/>
              <a:gd name="connsiteY259" fmla="*/ 2007677 h 2966980"/>
              <a:gd name="connsiteX260" fmla="*/ 851189 w 4002541"/>
              <a:gd name="connsiteY260" fmla="*/ 1966855 h 2966980"/>
              <a:gd name="connsiteX261" fmla="*/ 830778 w 4002541"/>
              <a:gd name="connsiteY261" fmla="*/ 1905623 h 2966980"/>
              <a:gd name="connsiteX262" fmla="*/ 823975 w 4002541"/>
              <a:gd name="connsiteY262" fmla="*/ 1885212 h 2966980"/>
              <a:gd name="connsiteX263" fmla="*/ 803564 w 4002541"/>
              <a:gd name="connsiteY263" fmla="*/ 1864802 h 2966980"/>
              <a:gd name="connsiteX264" fmla="*/ 776350 w 4002541"/>
              <a:gd name="connsiteY264" fmla="*/ 1823980 h 2966980"/>
              <a:gd name="connsiteX265" fmla="*/ 755939 w 4002541"/>
              <a:gd name="connsiteY265" fmla="*/ 1803570 h 2966980"/>
              <a:gd name="connsiteX266" fmla="*/ 749136 w 4002541"/>
              <a:gd name="connsiteY266" fmla="*/ 1749141 h 2966980"/>
              <a:gd name="connsiteX267" fmla="*/ 735528 w 4002541"/>
              <a:gd name="connsiteY267" fmla="*/ 1735534 h 2966980"/>
              <a:gd name="connsiteX268" fmla="*/ 721921 w 4002541"/>
              <a:gd name="connsiteY268" fmla="*/ 1708320 h 2966980"/>
              <a:gd name="connsiteX269" fmla="*/ 708314 w 4002541"/>
              <a:gd name="connsiteY269" fmla="*/ 1660695 h 2966980"/>
              <a:gd name="connsiteX270" fmla="*/ 694707 w 4002541"/>
              <a:gd name="connsiteY270" fmla="*/ 1619873 h 2966980"/>
              <a:gd name="connsiteX271" fmla="*/ 681100 w 4002541"/>
              <a:gd name="connsiteY271" fmla="*/ 1599462 h 2966980"/>
              <a:gd name="connsiteX272" fmla="*/ 667493 w 4002541"/>
              <a:gd name="connsiteY272" fmla="*/ 1538230 h 2966980"/>
              <a:gd name="connsiteX273" fmla="*/ 633475 w 4002541"/>
              <a:gd name="connsiteY273" fmla="*/ 1504212 h 2966980"/>
              <a:gd name="connsiteX274" fmla="*/ 579046 w 4002541"/>
              <a:gd name="connsiteY274" fmla="*/ 1490605 h 2966980"/>
              <a:gd name="connsiteX275" fmla="*/ 558636 w 4002541"/>
              <a:gd name="connsiteY275" fmla="*/ 1470195 h 2966980"/>
              <a:gd name="connsiteX276" fmla="*/ 497403 w 4002541"/>
              <a:gd name="connsiteY276" fmla="*/ 1470195 h 2966980"/>
              <a:gd name="connsiteX277" fmla="*/ 463386 w 4002541"/>
              <a:gd name="connsiteY277" fmla="*/ 1476998 h 2966980"/>
              <a:gd name="connsiteX278" fmla="*/ 442975 w 4002541"/>
              <a:gd name="connsiteY278" fmla="*/ 1470195 h 2966980"/>
              <a:gd name="connsiteX279" fmla="*/ 381743 w 4002541"/>
              <a:gd name="connsiteY279" fmla="*/ 1456587 h 2966980"/>
              <a:gd name="connsiteX280" fmla="*/ 340921 w 4002541"/>
              <a:gd name="connsiteY280" fmla="*/ 1442980 h 2966980"/>
              <a:gd name="connsiteX281" fmla="*/ 320511 w 4002541"/>
              <a:gd name="connsiteY281" fmla="*/ 1436177 h 2966980"/>
              <a:gd name="connsiteX282" fmla="*/ 266082 w 4002541"/>
              <a:gd name="connsiteY282" fmla="*/ 1429373 h 2966980"/>
              <a:gd name="connsiteX283" fmla="*/ 157225 w 4002541"/>
              <a:gd name="connsiteY283" fmla="*/ 1408962 h 2966980"/>
              <a:gd name="connsiteX284" fmla="*/ 61975 w 4002541"/>
              <a:gd name="connsiteY284" fmla="*/ 1395355 h 2966980"/>
              <a:gd name="connsiteX285" fmla="*/ 21153 w 4002541"/>
              <a:gd name="connsiteY285" fmla="*/ 1381748 h 2966980"/>
              <a:gd name="connsiteX286" fmla="*/ 743 w 4002541"/>
              <a:gd name="connsiteY286" fmla="*/ 1361337 h 2966980"/>
              <a:gd name="connsiteX287" fmla="*/ 7546 w 4002541"/>
              <a:gd name="connsiteY287" fmla="*/ 1340927 h 2966980"/>
              <a:gd name="connsiteX288" fmla="*/ 41564 w 4002541"/>
              <a:gd name="connsiteY288" fmla="*/ 1334123 h 2966980"/>
              <a:gd name="connsiteX289" fmla="*/ 82386 w 4002541"/>
              <a:gd name="connsiteY289" fmla="*/ 1327320 h 2966980"/>
              <a:gd name="connsiteX290" fmla="*/ 116403 w 4002541"/>
              <a:gd name="connsiteY290" fmla="*/ 1300105 h 2966980"/>
              <a:gd name="connsiteX291" fmla="*/ 164028 w 4002541"/>
              <a:gd name="connsiteY291" fmla="*/ 1272891 h 2966980"/>
              <a:gd name="connsiteX292" fmla="*/ 211653 w 4002541"/>
              <a:gd name="connsiteY292" fmla="*/ 1225266 h 2966980"/>
              <a:gd name="connsiteX293" fmla="*/ 225261 w 4002541"/>
              <a:gd name="connsiteY293" fmla="*/ 1211659 h 2966980"/>
              <a:gd name="connsiteX294" fmla="*/ 245671 w 4002541"/>
              <a:gd name="connsiteY294" fmla="*/ 1198052 h 2966980"/>
              <a:gd name="connsiteX295" fmla="*/ 272886 w 4002541"/>
              <a:gd name="connsiteY295" fmla="*/ 1177641 h 2966980"/>
              <a:gd name="connsiteX296" fmla="*/ 293296 w 4002541"/>
              <a:gd name="connsiteY296" fmla="*/ 1157230 h 2966980"/>
              <a:gd name="connsiteX297" fmla="*/ 334118 w 4002541"/>
              <a:gd name="connsiteY297" fmla="*/ 1130016 h 2966980"/>
              <a:gd name="connsiteX298" fmla="*/ 368136 w 4002541"/>
              <a:gd name="connsiteY298" fmla="*/ 1095998 h 2966980"/>
              <a:gd name="connsiteX299" fmla="*/ 388546 w 4002541"/>
              <a:gd name="connsiteY299" fmla="*/ 1075587 h 2966980"/>
              <a:gd name="connsiteX300" fmla="*/ 429368 w 4002541"/>
              <a:gd name="connsiteY300" fmla="*/ 1048373 h 2966980"/>
              <a:gd name="connsiteX301" fmla="*/ 463386 w 4002541"/>
              <a:gd name="connsiteY301" fmla="*/ 1014355 h 2966980"/>
              <a:gd name="connsiteX302" fmla="*/ 483796 w 4002541"/>
              <a:gd name="connsiteY302" fmla="*/ 1000748 h 2966980"/>
              <a:gd name="connsiteX303" fmla="*/ 504207 w 4002541"/>
              <a:gd name="connsiteY303" fmla="*/ 980337 h 2966980"/>
              <a:gd name="connsiteX304" fmla="*/ 524618 w 4002541"/>
              <a:gd name="connsiteY304" fmla="*/ 966730 h 2966980"/>
              <a:gd name="connsiteX305" fmla="*/ 572243 w 4002541"/>
              <a:gd name="connsiteY305" fmla="*/ 919105 h 2966980"/>
              <a:gd name="connsiteX306" fmla="*/ 592653 w 4002541"/>
              <a:gd name="connsiteY306" fmla="*/ 898695 h 2966980"/>
              <a:gd name="connsiteX307" fmla="*/ 619868 w 4002541"/>
              <a:gd name="connsiteY307" fmla="*/ 885087 h 2966980"/>
              <a:gd name="connsiteX308" fmla="*/ 653886 w 4002541"/>
              <a:gd name="connsiteY308" fmla="*/ 851070 h 2966980"/>
              <a:gd name="connsiteX309" fmla="*/ 701511 w 4002541"/>
              <a:gd name="connsiteY309" fmla="*/ 810248 h 2966980"/>
              <a:gd name="connsiteX310" fmla="*/ 735528 w 4002541"/>
              <a:gd name="connsiteY310" fmla="*/ 789837 h 2966980"/>
              <a:gd name="connsiteX311" fmla="*/ 776350 w 4002541"/>
              <a:gd name="connsiteY311" fmla="*/ 762623 h 2966980"/>
              <a:gd name="connsiteX312" fmla="*/ 803564 w 4002541"/>
              <a:gd name="connsiteY312" fmla="*/ 749016 h 2966980"/>
              <a:gd name="connsiteX313" fmla="*/ 830778 w 4002541"/>
              <a:gd name="connsiteY313" fmla="*/ 728605 h 2966980"/>
              <a:gd name="connsiteX314" fmla="*/ 844386 w 4002541"/>
              <a:gd name="connsiteY314" fmla="*/ 714998 h 2966980"/>
              <a:gd name="connsiteX315" fmla="*/ 871600 w 4002541"/>
              <a:gd name="connsiteY315" fmla="*/ 708195 h 2966980"/>
              <a:gd name="connsiteX316" fmla="*/ 898814 w 4002541"/>
              <a:gd name="connsiteY316" fmla="*/ 680980 h 2966980"/>
              <a:gd name="connsiteX317" fmla="*/ 919225 w 4002541"/>
              <a:gd name="connsiteY317" fmla="*/ 667373 h 2966980"/>
              <a:gd name="connsiteX318" fmla="*/ 953243 w 4002541"/>
              <a:gd name="connsiteY318" fmla="*/ 640159 h 2966980"/>
              <a:gd name="connsiteX319" fmla="*/ 994064 w 4002541"/>
              <a:gd name="connsiteY319" fmla="*/ 612945 h 2966980"/>
              <a:gd name="connsiteX320" fmla="*/ 1007671 w 4002541"/>
              <a:gd name="connsiteY320" fmla="*/ 599337 h 2966980"/>
              <a:gd name="connsiteX321" fmla="*/ 1034886 w 4002541"/>
              <a:gd name="connsiteY321" fmla="*/ 578927 h 2966980"/>
              <a:gd name="connsiteX322" fmla="*/ 1075707 w 4002541"/>
              <a:gd name="connsiteY322" fmla="*/ 544909 h 2966980"/>
              <a:gd name="connsiteX323" fmla="*/ 1123332 w 4002541"/>
              <a:gd name="connsiteY323" fmla="*/ 497284 h 2966980"/>
              <a:gd name="connsiteX324" fmla="*/ 1177761 w 4002541"/>
              <a:gd name="connsiteY324" fmla="*/ 456462 h 2966980"/>
              <a:gd name="connsiteX325" fmla="*/ 1218582 w 4002541"/>
              <a:gd name="connsiteY325" fmla="*/ 415641 h 2966980"/>
              <a:gd name="connsiteX326" fmla="*/ 1245796 w 4002541"/>
              <a:gd name="connsiteY326" fmla="*/ 388427 h 2966980"/>
              <a:gd name="connsiteX327" fmla="*/ 1266207 w 4002541"/>
              <a:gd name="connsiteY327" fmla="*/ 402034 h 2966980"/>
              <a:gd name="connsiteX328" fmla="*/ 1368261 w 4002541"/>
              <a:gd name="connsiteY328" fmla="*/ 408837 h 2966980"/>
              <a:gd name="connsiteX329" fmla="*/ 1422689 w 4002541"/>
              <a:gd name="connsiteY329" fmla="*/ 402034 h 2966980"/>
              <a:gd name="connsiteX330" fmla="*/ 1477118 w 4002541"/>
              <a:gd name="connsiteY330" fmla="*/ 415641 h 2966980"/>
              <a:gd name="connsiteX331" fmla="*/ 1497528 w 4002541"/>
              <a:gd name="connsiteY331" fmla="*/ 429248 h 2966980"/>
              <a:gd name="connsiteX332" fmla="*/ 1545153 w 4002541"/>
              <a:gd name="connsiteY332" fmla="*/ 422445 h 2966980"/>
              <a:gd name="connsiteX333" fmla="*/ 1572368 w 4002541"/>
              <a:gd name="connsiteY333" fmla="*/ 388427 h 2966980"/>
              <a:gd name="connsiteX334" fmla="*/ 1606386 w 4002541"/>
              <a:gd name="connsiteY334" fmla="*/ 374820 h 2966980"/>
              <a:gd name="connsiteX335" fmla="*/ 1619993 w 4002541"/>
              <a:gd name="connsiteY335" fmla="*/ 361212 h 2966980"/>
              <a:gd name="connsiteX336" fmla="*/ 1660814 w 4002541"/>
              <a:gd name="connsiteY336" fmla="*/ 347605 h 2966980"/>
              <a:gd name="connsiteX337" fmla="*/ 1722046 w 4002541"/>
              <a:gd name="connsiteY337" fmla="*/ 374820 h 2966980"/>
              <a:gd name="connsiteX338" fmla="*/ 1885332 w 4002541"/>
              <a:gd name="connsiteY338" fmla="*/ 368016 h 2966980"/>
              <a:gd name="connsiteX339" fmla="*/ 1919350 w 4002541"/>
              <a:gd name="connsiteY339" fmla="*/ 333998 h 2966980"/>
              <a:gd name="connsiteX340" fmla="*/ 1953368 w 4002541"/>
              <a:gd name="connsiteY340" fmla="*/ 293177 h 2966980"/>
              <a:gd name="connsiteX341" fmla="*/ 1973778 w 4002541"/>
              <a:gd name="connsiteY341" fmla="*/ 286373 h 2966980"/>
              <a:gd name="connsiteX342" fmla="*/ 2035011 w 4002541"/>
              <a:gd name="connsiteY342" fmla="*/ 306784 h 2966980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  <a:cxn ang="0">
                <a:pos x="connsiteX124" y="connsiteY124"/>
              </a:cxn>
              <a:cxn ang="0">
                <a:pos x="connsiteX125" y="connsiteY125"/>
              </a:cxn>
              <a:cxn ang="0">
                <a:pos x="connsiteX126" y="connsiteY126"/>
              </a:cxn>
              <a:cxn ang="0">
                <a:pos x="connsiteX127" y="connsiteY127"/>
              </a:cxn>
              <a:cxn ang="0">
                <a:pos x="connsiteX128" y="connsiteY128"/>
              </a:cxn>
              <a:cxn ang="0">
                <a:pos x="connsiteX129" y="connsiteY129"/>
              </a:cxn>
              <a:cxn ang="0">
                <a:pos x="connsiteX130" y="connsiteY130"/>
              </a:cxn>
              <a:cxn ang="0">
                <a:pos x="connsiteX131" y="connsiteY131"/>
              </a:cxn>
              <a:cxn ang="0">
                <a:pos x="connsiteX132" y="connsiteY132"/>
              </a:cxn>
              <a:cxn ang="0">
                <a:pos x="connsiteX133" y="connsiteY133"/>
              </a:cxn>
              <a:cxn ang="0">
                <a:pos x="connsiteX134" y="connsiteY134"/>
              </a:cxn>
              <a:cxn ang="0">
                <a:pos x="connsiteX135" y="connsiteY135"/>
              </a:cxn>
              <a:cxn ang="0">
                <a:pos x="connsiteX136" y="connsiteY136"/>
              </a:cxn>
              <a:cxn ang="0">
                <a:pos x="connsiteX137" y="connsiteY137"/>
              </a:cxn>
              <a:cxn ang="0">
                <a:pos x="connsiteX138" y="connsiteY138"/>
              </a:cxn>
              <a:cxn ang="0">
                <a:pos x="connsiteX139" y="connsiteY139"/>
              </a:cxn>
              <a:cxn ang="0">
                <a:pos x="connsiteX140" y="connsiteY140"/>
              </a:cxn>
              <a:cxn ang="0">
                <a:pos x="connsiteX141" y="connsiteY141"/>
              </a:cxn>
              <a:cxn ang="0">
                <a:pos x="connsiteX142" y="connsiteY142"/>
              </a:cxn>
              <a:cxn ang="0">
                <a:pos x="connsiteX143" y="connsiteY143"/>
              </a:cxn>
              <a:cxn ang="0">
                <a:pos x="connsiteX144" y="connsiteY144"/>
              </a:cxn>
              <a:cxn ang="0">
                <a:pos x="connsiteX145" y="connsiteY145"/>
              </a:cxn>
              <a:cxn ang="0">
                <a:pos x="connsiteX146" y="connsiteY146"/>
              </a:cxn>
              <a:cxn ang="0">
                <a:pos x="connsiteX147" y="connsiteY147"/>
              </a:cxn>
              <a:cxn ang="0">
                <a:pos x="connsiteX148" y="connsiteY148"/>
              </a:cxn>
              <a:cxn ang="0">
                <a:pos x="connsiteX149" y="connsiteY149"/>
              </a:cxn>
              <a:cxn ang="0">
                <a:pos x="connsiteX150" y="connsiteY150"/>
              </a:cxn>
              <a:cxn ang="0">
                <a:pos x="connsiteX151" y="connsiteY151"/>
              </a:cxn>
              <a:cxn ang="0">
                <a:pos x="connsiteX152" y="connsiteY152"/>
              </a:cxn>
              <a:cxn ang="0">
                <a:pos x="connsiteX153" y="connsiteY153"/>
              </a:cxn>
              <a:cxn ang="0">
                <a:pos x="connsiteX154" y="connsiteY154"/>
              </a:cxn>
              <a:cxn ang="0">
                <a:pos x="connsiteX155" y="connsiteY155"/>
              </a:cxn>
              <a:cxn ang="0">
                <a:pos x="connsiteX156" y="connsiteY156"/>
              </a:cxn>
              <a:cxn ang="0">
                <a:pos x="connsiteX157" y="connsiteY157"/>
              </a:cxn>
              <a:cxn ang="0">
                <a:pos x="connsiteX158" y="connsiteY158"/>
              </a:cxn>
              <a:cxn ang="0">
                <a:pos x="connsiteX159" y="connsiteY159"/>
              </a:cxn>
              <a:cxn ang="0">
                <a:pos x="connsiteX160" y="connsiteY160"/>
              </a:cxn>
              <a:cxn ang="0">
                <a:pos x="connsiteX161" y="connsiteY161"/>
              </a:cxn>
              <a:cxn ang="0">
                <a:pos x="connsiteX162" y="connsiteY162"/>
              </a:cxn>
              <a:cxn ang="0">
                <a:pos x="connsiteX163" y="connsiteY163"/>
              </a:cxn>
              <a:cxn ang="0">
                <a:pos x="connsiteX164" y="connsiteY164"/>
              </a:cxn>
              <a:cxn ang="0">
                <a:pos x="connsiteX165" y="connsiteY165"/>
              </a:cxn>
              <a:cxn ang="0">
                <a:pos x="connsiteX166" y="connsiteY166"/>
              </a:cxn>
              <a:cxn ang="0">
                <a:pos x="connsiteX167" y="connsiteY167"/>
              </a:cxn>
              <a:cxn ang="0">
                <a:pos x="connsiteX168" y="connsiteY168"/>
              </a:cxn>
              <a:cxn ang="0">
                <a:pos x="connsiteX169" y="connsiteY169"/>
              </a:cxn>
              <a:cxn ang="0">
                <a:pos x="connsiteX170" y="connsiteY170"/>
              </a:cxn>
              <a:cxn ang="0">
                <a:pos x="connsiteX171" y="connsiteY171"/>
              </a:cxn>
              <a:cxn ang="0">
                <a:pos x="connsiteX172" y="connsiteY172"/>
              </a:cxn>
              <a:cxn ang="0">
                <a:pos x="connsiteX173" y="connsiteY173"/>
              </a:cxn>
              <a:cxn ang="0">
                <a:pos x="connsiteX174" y="connsiteY174"/>
              </a:cxn>
              <a:cxn ang="0">
                <a:pos x="connsiteX175" y="connsiteY175"/>
              </a:cxn>
              <a:cxn ang="0">
                <a:pos x="connsiteX176" y="connsiteY176"/>
              </a:cxn>
              <a:cxn ang="0">
                <a:pos x="connsiteX177" y="connsiteY177"/>
              </a:cxn>
              <a:cxn ang="0">
                <a:pos x="connsiteX178" y="connsiteY178"/>
              </a:cxn>
              <a:cxn ang="0">
                <a:pos x="connsiteX179" y="connsiteY179"/>
              </a:cxn>
              <a:cxn ang="0">
                <a:pos x="connsiteX180" y="connsiteY180"/>
              </a:cxn>
              <a:cxn ang="0">
                <a:pos x="connsiteX181" y="connsiteY181"/>
              </a:cxn>
              <a:cxn ang="0">
                <a:pos x="connsiteX182" y="connsiteY182"/>
              </a:cxn>
              <a:cxn ang="0">
                <a:pos x="connsiteX183" y="connsiteY183"/>
              </a:cxn>
              <a:cxn ang="0">
                <a:pos x="connsiteX184" y="connsiteY184"/>
              </a:cxn>
              <a:cxn ang="0">
                <a:pos x="connsiteX185" y="connsiteY185"/>
              </a:cxn>
              <a:cxn ang="0">
                <a:pos x="connsiteX186" y="connsiteY186"/>
              </a:cxn>
              <a:cxn ang="0">
                <a:pos x="connsiteX187" y="connsiteY187"/>
              </a:cxn>
              <a:cxn ang="0">
                <a:pos x="connsiteX188" y="connsiteY188"/>
              </a:cxn>
              <a:cxn ang="0">
                <a:pos x="connsiteX189" y="connsiteY189"/>
              </a:cxn>
              <a:cxn ang="0">
                <a:pos x="connsiteX190" y="connsiteY190"/>
              </a:cxn>
              <a:cxn ang="0">
                <a:pos x="connsiteX191" y="connsiteY191"/>
              </a:cxn>
              <a:cxn ang="0">
                <a:pos x="connsiteX192" y="connsiteY192"/>
              </a:cxn>
              <a:cxn ang="0">
                <a:pos x="connsiteX193" y="connsiteY193"/>
              </a:cxn>
              <a:cxn ang="0">
                <a:pos x="connsiteX194" y="connsiteY194"/>
              </a:cxn>
              <a:cxn ang="0">
                <a:pos x="connsiteX195" y="connsiteY195"/>
              </a:cxn>
              <a:cxn ang="0">
                <a:pos x="connsiteX196" y="connsiteY196"/>
              </a:cxn>
              <a:cxn ang="0">
                <a:pos x="connsiteX197" y="connsiteY197"/>
              </a:cxn>
              <a:cxn ang="0">
                <a:pos x="connsiteX198" y="connsiteY198"/>
              </a:cxn>
              <a:cxn ang="0">
                <a:pos x="connsiteX199" y="connsiteY199"/>
              </a:cxn>
              <a:cxn ang="0">
                <a:pos x="connsiteX200" y="connsiteY200"/>
              </a:cxn>
              <a:cxn ang="0">
                <a:pos x="connsiteX201" y="connsiteY201"/>
              </a:cxn>
              <a:cxn ang="0">
                <a:pos x="connsiteX202" y="connsiteY202"/>
              </a:cxn>
              <a:cxn ang="0">
                <a:pos x="connsiteX203" y="connsiteY203"/>
              </a:cxn>
              <a:cxn ang="0">
                <a:pos x="connsiteX204" y="connsiteY204"/>
              </a:cxn>
              <a:cxn ang="0">
                <a:pos x="connsiteX205" y="connsiteY205"/>
              </a:cxn>
              <a:cxn ang="0">
                <a:pos x="connsiteX206" y="connsiteY206"/>
              </a:cxn>
              <a:cxn ang="0">
                <a:pos x="connsiteX207" y="connsiteY207"/>
              </a:cxn>
              <a:cxn ang="0">
                <a:pos x="connsiteX208" y="connsiteY208"/>
              </a:cxn>
              <a:cxn ang="0">
                <a:pos x="connsiteX209" y="connsiteY209"/>
              </a:cxn>
              <a:cxn ang="0">
                <a:pos x="connsiteX210" y="connsiteY210"/>
              </a:cxn>
              <a:cxn ang="0">
                <a:pos x="connsiteX211" y="connsiteY211"/>
              </a:cxn>
              <a:cxn ang="0">
                <a:pos x="connsiteX212" y="connsiteY212"/>
              </a:cxn>
              <a:cxn ang="0">
                <a:pos x="connsiteX213" y="connsiteY213"/>
              </a:cxn>
              <a:cxn ang="0">
                <a:pos x="connsiteX214" y="connsiteY214"/>
              </a:cxn>
              <a:cxn ang="0">
                <a:pos x="connsiteX215" y="connsiteY215"/>
              </a:cxn>
              <a:cxn ang="0">
                <a:pos x="connsiteX216" y="connsiteY216"/>
              </a:cxn>
              <a:cxn ang="0">
                <a:pos x="connsiteX217" y="connsiteY217"/>
              </a:cxn>
              <a:cxn ang="0">
                <a:pos x="connsiteX218" y="connsiteY218"/>
              </a:cxn>
              <a:cxn ang="0">
                <a:pos x="connsiteX219" y="connsiteY219"/>
              </a:cxn>
              <a:cxn ang="0">
                <a:pos x="connsiteX220" y="connsiteY220"/>
              </a:cxn>
              <a:cxn ang="0">
                <a:pos x="connsiteX221" y="connsiteY221"/>
              </a:cxn>
              <a:cxn ang="0">
                <a:pos x="connsiteX222" y="connsiteY222"/>
              </a:cxn>
              <a:cxn ang="0">
                <a:pos x="connsiteX223" y="connsiteY223"/>
              </a:cxn>
              <a:cxn ang="0">
                <a:pos x="connsiteX224" y="connsiteY224"/>
              </a:cxn>
              <a:cxn ang="0">
                <a:pos x="connsiteX225" y="connsiteY225"/>
              </a:cxn>
              <a:cxn ang="0">
                <a:pos x="connsiteX226" y="connsiteY226"/>
              </a:cxn>
              <a:cxn ang="0">
                <a:pos x="connsiteX227" y="connsiteY227"/>
              </a:cxn>
              <a:cxn ang="0">
                <a:pos x="connsiteX228" y="connsiteY228"/>
              </a:cxn>
              <a:cxn ang="0">
                <a:pos x="connsiteX229" y="connsiteY229"/>
              </a:cxn>
              <a:cxn ang="0">
                <a:pos x="connsiteX230" y="connsiteY230"/>
              </a:cxn>
              <a:cxn ang="0">
                <a:pos x="connsiteX231" y="connsiteY231"/>
              </a:cxn>
              <a:cxn ang="0">
                <a:pos x="connsiteX232" y="connsiteY232"/>
              </a:cxn>
              <a:cxn ang="0">
                <a:pos x="connsiteX233" y="connsiteY233"/>
              </a:cxn>
              <a:cxn ang="0">
                <a:pos x="connsiteX234" y="connsiteY234"/>
              </a:cxn>
              <a:cxn ang="0">
                <a:pos x="connsiteX235" y="connsiteY235"/>
              </a:cxn>
              <a:cxn ang="0">
                <a:pos x="connsiteX236" y="connsiteY236"/>
              </a:cxn>
              <a:cxn ang="0">
                <a:pos x="connsiteX237" y="connsiteY237"/>
              </a:cxn>
              <a:cxn ang="0">
                <a:pos x="connsiteX238" y="connsiteY238"/>
              </a:cxn>
              <a:cxn ang="0">
                <a:pos x="connsiteX239" y="connsiteY239"/>
              </a:cxn>
              <a:cxn ang="0">
                <a:pos x="connsiteX240" y="connsiteY240"/>
              </a:cxn>
              <a:cxn ang="0">
                <a:pos x="connsiteX241" y="connsiteY241"/>
              </a:cxn>
              <a:cxn ang="0">
                <a:pos x="connsiteX242" y="connsiteY242"/>
              </a:cxn>
              <a:cxn ang="0">
                <a:pos x="connsiteX243" y="connsiteY243"/>
              </a:cxn>
              <a:cxn ang="0">
                <a:pos x="connsiteX244" y="connsiteY244"/>
              </a:cxn>
              <a:cxn ang="0">
                <a:pos x="connsiteX245" y="connsiteY245"/>
              </a:cxn>
              <a:cxn ang="0">
                <a:pos x="connsiteX246" y="connsiteY246"/>
              </a:cxn>
              <a:cxn ang="0">
                <a:pos x="connsiteX247" y="connsiteY247"/>
              </a:cxn>
              <a:cxn ang="0">
                <a:pos x="connsiteX248" y="connsiteY248"/>
              </a:cxn>
              <a:cxn ang="0">
                <a:pos x="connsiteX249" y="connsiteY249"/>
              </a:cxn>
              <a:cxn ang="0">
                <a:pos x="connsiteX250" y="connsiteY250"/>
              </a:cxn>
              <a:cxn ang="0">
                <a:pos x="connsiteX251" y="connsiteY251"/>
              </a:cxn>
              <a:cxn ang="0">
                <a:pos x="connsiteX252" y="connsiteY252"/>
              </a:cxn>
              <a:cxn ang="0">
                <a:pos x="connsiteX253" y="connsiteY253"/>
              </a:cxn>
              <a:cxn ang="0">
                <a:pos x="connsiteX254" y="connsiteY254"/>
              </a:cxn>
              <a:cxn ang="0">
                <a:pos x="connsiteX255" y="connsiteY255"/>
              </a:cxn>
              <a:cxn ang="0">
                <a:pos x="connsiteX256" y="connsiteY256"/>
              </a:cxn>
              <a:cxn ang="0">
                <a:pos x="connsiteX257" y="connsiteY257"/>
              </a:cxn>
              <a:cxn ang="0">
                <a:pos x="connsiteX258" y="connsiteY258"/>
              </a:cxn>
              <a:cxn ang="0">
                <a:pos x="connsiteX259" y="connsiteY259"/>
              </a:cxn>
              <a:cxn ang="0">
                <a:pos x="connsiteX260" y="connsiteY260"/>
              </a:cxn>
              <a:cxn ang="0">
                <a:pos x="connsiteX261" y="connsiteY261"/>
              </a:cxn>
              <a:cxn ang="0">
                <a:pos x="connsiteX262" y="connsiteY262"/>
              </a:cxn>
              <a:cxn ang="0">
                <a:pos x="connsiteX263" y="connsiteY263"/>
              </a:cxn>
              <a:cxn ang="0">
                <a:pos x="connsiteX264" y="connsiteY264"/>
              </a:cxn>
              <a:cxn ang="0">
                <a:pos x="connsiteX265" y="connsiteY265"/>
              </a:cxn>
              <a:cxn ang="0">
                <a:pos x="connsiteX266" y="connsiteY266"/>
              </a:cxn>
              <a:cxn ang="0">
                <a:pos x="connsiteX267" y="connsiteY267"/>
              </a:cxn>
              <a:cxn ang="0">
                <a:pos x="connsiteX268" y="connsiteY268"/>
              </a:cxn>
              <a:cxn ang="0">
                <a:pos x="connsiteX269" y="connsiteY269"/>
              </a:cxn>
              <a:cxn ang="0">
                <a:pos x="connsiteX270" y="connsiteY270"/>
              </a:cxn>
              <a:cxn ang="0">
                <a:pos x="connsiteX271" y="connsiteY271"/>
              </a:cxn>
              <a:cxn ang="0">
                <a:pos x="connsiteX272" y="connsiteY272"/>
              </a:cxn>
              <a:cxn ang="0">
                <a:pos x="connsiteX273" y="connsiteY273"/>
              </a:cxn>
              <a:cxn ang="0">
                <a:pos x="connsiteX274" y="connsiteY274"/>
              </a:cxn>
              <a:cxn ang="0">
                <a:pos x="connsiteX275" y="connsiteY275"/>
              </a:cxn>
              <a:cxn ang="0">
                <a:pos x="connsiteX276" y="connsiteY276"/>
              </a:cxn>
              <a:cxn ang="0">
                <a:pos x="connsiteX277" y="connsiteY277"/>
              </a:cxn>
              <a:cxn ang="0">
                <a:pos x="connsiteX278" y="connsiteY278"/>
              </a:cxn>
              <a:cxn ang="0">
                <a:pos x="connsiteX279" y="connsiteY279"/>
              </a:cxn>
              <a:cxn ang="0">
                <a:pos x="connsiteX280" y="connsiteY280"/>
              </a:cxn>
              <a:cxn ang="0">
                <a:pos x="connsiteX281" y="connsiteY281"/>
              </a:cxn>
              <a:cxn ang="0">
                <a:pos x="connsiteX282" y="connsiteY282"/>
              </a:cxn>
              <a:cxn ang="0">
                <a:pos x="connsiteX283" y="connsiteY283"/>
              </a:cxn>
              <a:cxn ang="0">
                <a:pos x="connsiteX284" y="connsiteY284"/>
              </a:cxn>
              <a:cxn ang="0">
                <a:pos x="connsiteX285" y="connsiteY285"/>
              </a:cxn>
              <a:cxn ang="0">
                <a:pos x="connsiteX286" y="connsiteY286"/>
              </a:cxn>
              <a:cxn ang="0">
                <a:pos x="connsiteX287" y="connsiteY287"/>
              </a:cxn>
              <a:cxn ang="0">
                <a:pos x="connsiteX288" y="connsiteY288"/>
              </a:cxn>
              <a:cxn ang="0">
                <a:pos x="connsiteX289" y="connsiteY289"/>
              </a:cxn>
              <a:cxn ang="0">
                <a:pos x="connsiteX290" y="connsiteY290"/>
              </a:cxn>
              <a:cxn ang="0">
                <a:pos x="connsiteX291" y="connsiteY291"/>
              </a:cxn>
              <a:cxn ang="0">
                <a:pos x="connsiteX292" y="connsiteY292"/>
              </a:cxn>
              <a:cxn ang="0">
                <a:pos x="connsiteX293" y="connsiteY293"/>
              </a:cxn>
              <a:cxn ang="0">
                <a:pos x="connsiteX294" y="connsiteY294"/>
              </a:cxn>
              <a:cxn ang="0">
                <a:pos x="connsiteX295" y="connsiteY295"/>
              </a:cxn>
              <a:cxn ang="0">
                <a:pos x="connsiteX296" y="connsiteY296"/>
              </a:cxn>
              <a:cxn ang="0">
                <a:pos x="connsiteX297" y="connsiteY297"/>
              </a:cxn>
              <a:cxn ang="0">
                <a:pos x="connsiteX298" y="connsiteY298"/>
              </a:cxn>
              <a:cxn ang="0">
                <a:pos x="connsiteX299" y="connsiteY299"/>
              </a:cxn>
              <a:cxn ang="0">
                <a:pos x="connsiteX300" y="connsiteY300"/>
              </a:cxn>
              <a:cxn ang="0">
                <a:pos x="connsiteX301" y="connsiteY301"/>
              </a:cxn>
              <a:cxn ang="0">
                <a:pos x="connsiteX302" y="connsiteY302"/>
              </a:cxn>
              <a:cxn ang="0">
                <a:pos x="connsiteX303" y="connsiteY303"/>
              </a:cxn>
              <a:cxn ang="0">
                <a:pos x="connsiteX304" y="connsiteY304"/>
              </a:cxn>
              <a:cxn ang="0">
                <a:pos x="connsiteX305" y="connsiteY305"/>
              </a:cxn>
              <a:cxn ang="0">
                <a:pos x="connsiteX306" y="connsiteY306"/>
              </a:cxn>
              <a:cxn ang="0">
                <a:pos x="connsiteX307" y="connsiteY307"/>
              </a:cxn>
              <a:cxn ang="0">
                <a:pos x="connsiteX308" y="connsiteY308"/>
              </a:cxn>
              <a:cxn ang="0">
                <a:pos x="connsiteX309" y="connsiteY309"/>
              </a:cxn>
              <a:cxn ang="0">
                <a:pos x="connsiteX310" y="connsiteY310"/>
              </a:cxn>
              <a:cxn ang="0">
                <a:pos x="connsiteX311" y="connsiteY311"/>
              </a:cxn>
              <a:cxn ang="0">
                <a:pos x="connsiteX312" y="connsiteY312"/>
              </a:cxn>
              <a:cxn ang="0">
                <a:pos x="connsiteX313" y="connsiteY313"/>
              </a:cxn>
              <a:cxn ang="0">
                <a:pos x="connsiteX314" y="connsiteY314"/>
              </a:cxn>
              <a:cxn ang="0">
                <a:pos x="connsiteX315" y="connsiteY315"/>
              </a:cxn>
              <a:cxn ang="0">
                <a:pos x="connsiteX316" y="connsiteY316"/>
              </a:cxn>
              <a:cxn ang="0">
                <a:pos x="connsiteX317" y="connsiteY317"/>
              </a:cxn>
              <a:cxn ang="0">
                <a:pos x="connsiteX318" y="connsiteY318"/>
              </a:cxn>
              <a:cxn ang="0">
                <a:pos x="connsiteX319" y="connsiteY319"/>
              </a:cxn>
              <a:cxn ang="0">
                <a:pos x="connsiteX320" y="connsiteY320"/>
              </a:cxn>
              <a:cxn ang="0">
                <a:pos x="connsiteX321" y="connsiteY321"/>
              </a:cxn>
              <a:cxn ang="0">
                <a:pos x="connsiteX322" y="connsiteY322"/>
              </a:cxn>
              <a:cxn ang="0">
                <a:pos x="connsiteX323" y="connsiteY323"/>
              </a:cxn>
              <a:cxn ang="0">
                <a:pos x="connsiteX324" y="connsiteY324"/>
              </a:cxn>
              <a:cxn ang="0">
                <a:pos x="connsiteX325" y="connsiteY325"/>
              </a:cxn>
              <a:cxn ang="0">
                <a:pos x="connsiteX326" y="connsiteY326"/>
              </a:cxn>
              <a:cxn ang="0">
                <a:pos x="connsiteX327" y="connsiteY327"/>
              </a:cxn>
              <a:cxn ang="0">
                <a:pos x="connsiteX328" y="connsiteY328"/>
              </a:cxn>
              <a:cxn ang="0">
                <a:pos x="connsiteX329" y="connsiteY329"/>
              </a:cxn>
              <a:cxn ang="0">
                <a:pos x="connsiteX330" y="connsiteY330"/>
              </a:cxn>
              <a:cxn ang="0">
                <a:pos x="connsiteX331" y="connsiteY331"/>
              </a:cxn>
              <a:cxn ang="0">
                <a:pos x="connsiteX332" y="connsiteY332"/>
              </a:cxn>
              <a:cxn ang="0">
                <a:pos x="connsiteX333" y="connsiteY333"/>
              </a:cxn>
              <a:cxn ang="0">
                <a:pos x="connsiteX334" y="connsiteY334"/>
              </a:cxn>
              <a:cxn ang="0">
                <a:pos x="connsiteX335" y="connsiteY335"/>
              </a:cxn>
              <a:cxn ang="0">
                <a:pos x="connsiteX336" y="connsiteY336"/>
              </a:cxn>
              <a:cxn ang="0">
                <a:pos x="connsiteX337" y="connsiteY337"/>
              </a:cxn>
              <a:cxn ang="0">
                <a:pos x="connsiteX338" y="connsiteY338"/>
              </a:cxn>
              <a:cxn ang="0">
                <a:pos x="connsiteX339" y="connsiteY339"/>
              </a:cxn>
              <a:cxn ang="0">
                <a:pos x="connsiteX340" y="connsiteY340"/>
              </a:cxn>
              <a:cxn ang="0">
                <a:pos x="connsiteX341" y="connsiteY341"/>
              </a:cxn>
              <a:cxn ang="0">
                <a:pos x="connsiteX342" y="connsiteY342"/>
              </a:cxn>
            </a:cxnLst>
            <a:rect l="l" t="t" r="r" b="b"/>
            <a:pathLst>
              <a:path w="4002541" h="2966980">
                <a:moveTo>
                  <a:pt x="2035011" y="306784"/>
                </a:moveTo>
                <a:cubicBezTo>
                  <a:pt x="2052020" y="306784"/>
                  <a:pt x="2061707" y="292023"/>
                  <a:pt x="2075832" y="286373"/>
                </a:cubicBezTo>
                <a:cubicBezTo>
                  <a:pt x="2099607" y="276863"/>
                  <a:pt x="2120796" y="281344"/>
                  <a:pt x="2143868" y="265962"/>
                </a:cubicBezTo>
                <a:cubicBezTo>
                  <a:pt x="2150671" y="261426"/>
                  <a:pt x="2156806" y="255676"/>
                  <a:pt x="2164278" y="252355"/>
                </a:cubicBezTo>
                <a:cubicBezTo>
                  <a:pt x="2177385" y="246530"/>
                  <a:pt x="2205100" y="238748"/>
                  <a:pt x="2205100" y="238748"/>
                </a:cubicBezTo>
                <a:cubicBezTo>
                  <a:pt x="2248215" y="243539"/>
                  <a:pt x="2258889" y="241958"/>
                  <a:pt x="2293546" y="252355"/>
                </a:cubicBezTo>
                <a:cubicBezTo>
                  <a:pt x="2307284" y="256476"/>
                  <a:pt x="2334368" y="265962"/>
                  <a:pt x="2334368" y="265962"/>
                </a:cubicBezTo>
                <a:cubicBezTo>
                  <a:pt x="2338904" y="270498"/>
                  <a:pt x="2342238" y="276701"/>
                  <a:pt x="2347975" y="279570"/>
                </a:cubicBezTo>
                <a:cubicBezTo>
                  <a:pt x="2360804" y="285985"/>
                  <a:pt x="2388796" y="293177"/>
                  <a:pt x="2388796" y="293177"/>
                </a:cubicBezTo>
                <a:cubicBezTo>
                  <a:pt x="2457455" y="284594"/>
                  <a:pt x="2425881" y="292155"/>
                  <a:pt x="2484046" y="272766"/>
                </a:cubicBezTo>
                <a:lnTo>
                  <a:pt x="2504457" y="265962"/>
                </a:lnTo>
                <a:cubicBezTo>
                  <a:pt x="2518064" y="270498"/>
                  <a:pt x="2535135" y="269428"/>
                  <a:pt x="2545278" y="279570"/>
                </a:cubicBezTo>
                <a:cubicBezTo>
                  <a:pt x="2563957" y="298248"/>
                  <a:pt x="2552801" y="291149"/>
                  <a:pt x="2579296" y="299980"/>
                </a:cubicBezTo>
                <a:cubicBezTo>
                  <a:pt x="2581564" y="306784"/>
                  <a:pt x="2580264" y="316223"/>
                  <a:pt x="2586100" y="320391"/>
                </a:cubicBezTo>
                <a:cubicBezTo>
                  <a:pt x="2597771" y="328728"/>
                  <a:pt x="2626921" y="333998"/>
                  <a:pt x="2626921" y="333998"/>
                </a:cubicBezTo>
                <a:cubicBezTo>
                  <a:pt x="2642796" y="331730"/>
                  <a:pt x="2658510" y="327195"/>
                  <a:pt x="2674546" y="327195"/>
                </a:cubicBezTo>
                <a:cubicBezTo>
                  <a:pt x="2685003" y="327195"/>
                  <a:pt x="2721744" y="333785"/>
                  <a:pt x="2735778" y="340802"/>
                </a:cubicBezTo>
                <a:cubicBezTo>
                  <a:pt x="2743092" y="344459"/>
                  <a:pt x="2749385" y="349873"/>
                  <a:pt x="2756189" y="354409"/>
                </a:cubicBezTo>
                <a:cubicBezTo>
                  <a:pt x="2787939" y="402034"/>
                  <a:pt x="2769796" y="386159"/>
                  <a:pt x="2803814" y="408837"/>
                </a:cubicBezTo>
                <a:cubicBezTo>
                  <a:pt x="2811325" y="407898"/>
                  <a:pt x="2862091" y="405168"/>
                  <a:pt x="2878653" y="395230"/>
                </a:cubicBezTo>
                <a:cubicBezTo>
                  <a:pt x="2884153" y="391930"/>
                  <a:pt x="2887252" y="385630"/>
                  <a:pt x="2892261" y="381623"/>
                </a:cubicBezTo>
                <a:cubicBezTo>
                  <a:pt x="2911103" y="366550"/>
                  <a:pt x="2911523" y="368399"/>
                  <a:pt x="2933082" y="361212"/>
                </a:cubicBezTo>
                <a:cubicBezTo>
                  <a:pt x="2962564" y="363480"/>
                  <a:pt x="2992161" y="364561"/>
                  <a:pt x="3021528" y="368016"/>
                </a:cubicBezTo>
                <a:cubicBezTo>
                  <a:pt x="3030815" y="369109"/>
                  <a:pt x="3039392" y="374820"/>
                  <a:pt x="3048743" y="374820"/>
                </a:cubicBezTo>
                <a:cubicBezTo>
                  <a:pt x="3076224" y="374820"/>
                  <a:pt x="3105059" y="362852"/>
                  <a:pt x="3130386" y="354409"/>
                </a:cubicBezTo>
                <a:cubicBezTo>
                  <a:pt x="3137189" y="352141"/>
                  <a:pt x="3144829" y="351583"/>
                  <a:pt x="3150796" y="347605"/>
                </a:cubicBezTo>
                <a:cubicBezTo>
                  <a:pt x="3177174" y="330020"/>
                  <a:pt x="3163450" y="336584"/>
                  <a:pt x="3191618" y="327195"/>
                </a:cubicBezTo>
                <a:cubicBezTo>
                  <a:pt x="3193886" y="320391"/>
                  <a:pt x="3192585" y="310952"/>
                  <a:pt x="3198421" y="306784"/>
                </a:cubicBezTo>
                <a:cubicBezTo>
                  <a:pt x="3210093" y="298447"/>
                  <a:pt x="3239243" y="293177"/>
                  <a:pt x="3239243" y="293177"/>
                </a:cubicBezTo>
                <a:cubicBezTo>
                  <a:pt x="3246046" y="288641"/>
                  <a:pt x="3253268" y="284678"/>
                  <a:pt x="3259653" y="279570"/>
                </a:cubicBezTo>
                <a:cubicBezTo>
                  <a:pt x="3293321" y="252635"/>
                  <a:pt x="3251503" y="280917"/>
                  <a:pt x="3286868" y="245552"/>
                </a:cubicBezTo>
                <a:cubicBezTo>
                  <a:pt x="3292650" y="239770"/>
                  <a:pt x="3300475" y="236481"/>
                  <a:pt x="3307278" y="231945"/>
                </a:cubicBezTo>
                <a:cubicBezTo>
                  <a:pt x="3311814" y="218338"/>
                  <a:pt x="3308952" y="199079"/>
                  <a:pt x="3320886" y="191123"/>
                </a:cubicBezTo>
                <a:cubicBezTo>
                  <a:pt x="3327689" y="186587"/>
                  <a:pt x="3333780" y="180737"/>
                  <a:pt x="3341296" y="177516"/>
                </a:cubicBezTo>
                <a:cubicBezTo>
                  <a:pt x="3363816" y="167864"/>
                  <a:pt x="3424542" y="165109"/>
                  <a:pt x="3436546" y="163909"/>
                </a:cubicBezTo>
                <a:cubicBezTo>
                  <a:pt x="3484630" y="154292"/>
                  <a:pt x="3459592" y="160762"/>
                  <a:pt x="3511386" y="143498"/>
                </a:cubicBezTo>
                <a:lnTo>
                  <a:pt x="3531796" y="136695"/>
                </a:lnTo>
                <a:cubicBezTo>
                  <a:pt x="3540868" y="127623"/>
                  <a:pt x="3554954" y="121651"/>
                  <a:pt x="3559011" y="109480"/>
                </a:cubicBezTo>
                <a:cubicBezTo>
                  <a:pt x="3570825" y="74038"/>
                  <a:pt x="3558076" y="102144"/>
                  <a:pt x="3579421" y="75462"/>
                </a:cubicBezTo>
                <a:cubicBezTo>
                  <a:pt x="3584529" y="69077"/>
                  <a:pt x="3586094" y="59386"/>
                  <a:pt x="3593028" y="55052"/>
                </a:cubicBezTo>
                <a:cubicBezTo>
                  <a:pt x="3605191" y="47450"/>
                  <a:pt x="3620243" y="45981"/>
                  <a:pt x="3633850" y="41445"/>
                </a:cubicBezTo>
                <a:lnTo>
                  <a:pt x="3654261" y="34641"/>
                </a:lnTo>
                <a:cubicBezTo>
                  <a:pt x="3661064" y="32373"/>
                  <a:pt x="3667639" y="29243"/>
                  <a:pt x="3674671" y="27837"/>
                </a:cubicBezTo>
                <a:cubicBezTo>
                  <a:pt x="3686010" y="25569"/>
                  <a:pt x="3697401" y="23543"/>
                  <a:pt x="3708689" y="21034"/>
                </a:cubicBezTo>
                <a:cubicBezTo>
                  <a:pt x="3717817" y="19006"/>
                  <a:pt x="3726576" y="14896"/>
                  <a:pt x="3735903" y="14230"/>
                </a:cubicBezTo>
                <a:cubicBezTo>
                  <a:pt x="3790240" y="10349"/>
                  <a:pt x="3844760" y="9695"/>
                  <a:pt x="3899189" y="7427"/>
                </a:cubicBezTo>
                <a:cubicBezTo>
                  <a:pt x="3907755" y="6356"/>
                  <a:pt x="3989698" y="-8736"/>
                  <a:pt x="4001243" y="7427"/>
                </a:cubicBezTo>
                <a:cubicBezTo>
                  <a:pt x="4007843" y="16667"/>
                  <a:pt x="3987834" y="54952"/>
                  <a:pt x="3974028" y="61855"/>
                </a:cubicBezTo>
                <a:cubicBezTo>
                  <a:pt x="3961199" y="68269"/>
                  <a:pt x="3946814" y="70926"/>
                  <a:pt x="3933207" y="75462"/>
                </a:cubicBezTo>
                <a:lnTo>
                  <a:pt x="3912796" y="82266"/>
                </a:lnTo>
                <a:cubicBezTo>
                  <a:pt x="3910528" y="89070"/>
                  <a:pt x="3911829" y="98509"/>
                  <a:pt x="3905993" y="102677"/>
                </a:cubicBezTo>
                <a:cubicBezTo>
                  <a:pt x="3894321" y="111014"/>
                  <a:pt x="3877105" y="108328"/>
                  <a:pt x="3865171" y="116284"/>
                </a:cubicBezTo>
                <a:cubicBezTo>
                  <a:pt x="3839424" y="133449"/>
                  <a:pt x="3850543" y="124109"/>
                  <a:pt x="3831153" y="143498"/>
                </a:cubicBezTo>
                <a:cubicBezTo>
                  <a:pt x="3833421" y="154837"/>
                  <a:pt x="3837957" y="165952"/>
                  <a:pt x="3837957" y="177516"/>
                </a:cubicBezTo>
                <a:cubicBezTo>
                  <a:pt x="3837957" y="186054"/>
                  <a:pt x="3827557" y="215519"/>
                  <a:pt x="3824350" y="225141"/>
                </a:cubicBezTo>
                <a:cubicBezTo>
                  <a:pt x="3826618" y="231945"/>
                  <a:pt x="3827463" y="239402"/>
                  <a:pt x="3831153" y="245552"/>
                </a:cubicBezTo>
                <a:cubicBezTo>
                  <a:pt x="3839237" y="259025"/>
                  <a:pt x="3858635" y="258892"/>
                  <a:pt x="3837957" y="279570"/>
                </a:cubicBezTo>
                <a:cubicBezTo>
                  <a:pt x="3832886" y="284641"/>
                  <a:pt x="3824350" y="284105"/>
                  <a:pt x="3817546" y="286373"/>
                </a:cubicBezTo>
                <a:cubicBezTo>
                  <a:pt x="3815278" y="293177"/>
                  <a:pt x="3810743" y="299612"/>
                  <a:pt x="3810743" y="306784"/>
                </a:cubicBezTo>
                <a:cubicBezTo>
                  <a:pt x="3810743" y="319857"/>
                  <a:pt x="3820043" y="345521"/>
                  <a:pt x="3831153" y="354409"/>
                </a:cubicBezTo>
                <a:cubicBezTo>
                  <a:pt x="3835587" y="357956"/>
                  <a:pt x="3877004" y="367572"/>
                  <a:pt x="3878778" y="368016"/>
                </a:cubicBezTo>
                <a:cubicBezTo>
                  <a:pt x="3883314" y="372552"/>
                  <a:pt x="3886430" y="379241"/>
                  <a:pt x="3892386" y="381623"/>
                </a:cubicBezTo>
                <a:cubicBezTo>
                  <a:pt x="3909750" y="388568"/>
                  <a:pt x="3946814" y="395230"/>
                  <a:pt x="3946814" y="395230"/>
                </a:cubicBezTo>
                <a:cubicBezTo>
                  <a:pt x="3960990" y="416495"/>
                  <a:pt x="3977906" y="432039"/>
                  <a:pt x="3953618" y="463266"/>
                </a:cubicBezTo>
                <a:cubicBezTo>
                  <a:pt x="3944812" y="474588"/>
                  <a:pt x="3926403" y="472337"/>
                  <a:pt x="3912796" y="476873"/>
                </a:cubicBezTo>
                <a:lnTo>
                  <a:pt x="3892386" y="483677"/>
                </a:lnTo>
                <a:lnTo>
                  <a:pt x="3871975" y="490480"/>
                </a:lnTo>
                <a:cubicBezTo>
                  <a:pt x="3820682" y="473384"/>
                  <a:pt x="3883898" y="496443"/>
                  <a:pt x="3831153" y="470070"/>
                </a:cubicBezTo>
                <a:cubicBezTo>
                  <a:pt x="3814636" y="461811"/>
                  <a:pt x="3793808" y="461121"/>
                  <a:pt x="3776725" y="456462"/>
                </a:cubicBezTo>
                <a:cubicBezTo>
                  <a:pt x="3762887" y="452688"/>
                  <a:pt x="3735903" y="442855"/>
                  <a:pt x="3735903" y="442855"/>
                </a:cubicBezTo>
                <a:cubicBezTo>
                  <a:pt x="3731367" y="449659"/>
                  <a:pt x="3723640" y="455200"/>
                  <a:pt x="3722296" y="463266"/>
                </a:cubicBezTo>
                <a:cubicBezTo>
                  <a:pt x="3720418" y="474533"/>
                  <a:pt x="3737968" y="496979"/>
                  <a:pt x="3742707" y="504087"/>
                </a:cubicBezTo>
                <a:cubicBezTo>
                  <a:pt x="3740439" y="544909"/>
                  <a:pt x="3739779" y="585852"/>
                  <a:pt x="3735903" y="626552"/>
                </a:cubicBezTo>
                <a:cubicBezTo>
                  <a:pt x="3735223" y="633691"/>
                  <a:pt x="3732790" y="640813"/>
                  <a:pt x="3729100" y="646962"/>
                </a:cubicBezTo>
                <a:cubicBezTo>
                  <a:pt x="3725800" y="652463"/>
                  <a:pt x="3720993" y="657270"/>
                  <a:pt x="3715493" y="660570"/>
                </a:cubicBezTo>
                <a:cubicBezTo>
                  <a:pt x="3709343" y="664260"/>
                  <a:pt x="3701886" y="665105"/>
                  <a:pt x="3695082" y="667373"/>
                </a:cubicBezTo>
                <a:cubicBezTo>
                  <a:pt x="3688278" y="671909"/>
                  <a:pt x="3681985" y="677323"/>
                  <a:pt x="3674671" y="680980"/>
                </a:cubicBezTo>
                <a:cubicBezTo>
                  <a:pt x="3668257" y="684187"/>
                  <a:pt x="3660410" y="684094"/>
                  <a:pt x="3654261" y="687784"/>
                </a:cubicBezTo>
                <a:cubicBezTo>
                  <a:pt x="3648761" y="691084"/>
                  <a:pt x="3645189" y="696855"/>
                  <a:pt x="3640653" y="701391"/>
                </a:cubicBezTo>
                <a:cubicBezTo>
                  <a:pt x="3620242" y="699123"/>
                  <a:pt x="3599558" y="698615"/>
                  <a:pt x="3579421" y="694587"/>
                </a:cubicBezTo>
                <a:cubicBezTo>
                  <a:pt x="3565357" y="691774"/>
                  <a:pt x="3538600" y="680980"/>
                  <a:pt x="3538600" y="680980"/>
                </a:cubicBezTo>
                <a:cubicBezTo>
                  <a:pt x="3506850" y="683248"/>
                  <a:pt x="3469019" y="668960"/>
                  <a:pt x="3443350" y="687784"/>
                </a:cubicBezTo>
                <a:cubicBezTo>
                  <a:pt x="3424971" y="701262"/>
                  <a:pt x="3445011" y="734658"/>
                  <a:pt x="3436546" y="755820"/>
                </a:cubicBezTo>
                <a:cubicBezTo>
                  <a:pt x="3430590" y="770709"/>
                  <a:pt x="3413867" y="778498"/>
                  <a:pt x="3402528" y="789837"/>
                </a:cubicBezTo>
                <a:cubicBezTo>
                  <a:pt x="3383142" y="809223"/>
                  <a:pt x="3392476" y="798113"/>
                  <a:pt x="3375314" y="823855"/>
                </a:cubicBezTo>
                <a:cubicBezTo>
                  <a:pt x="3373046" y="830659"/>
                  <a:pt x="3369794" y="837210"/>
                  <a:pt x="3368511" y="844266"/>
                </a:cubicBezTo>
                <a:cubicBezTo>
                  <a:pt x="3365240" y="862255"/>
                  <a:pt x="3370920" y="882901"/>
                  <a:pt x="3361707" y="898695"/>
                </a:cubicBezTo>
                <a:cubicBezTo>
                  <a:pt x="3353467" y="912821"/>
                  <a:pt x="3332450" y="914346"/>
                  <a:pt x="3320886" y="925909"/>
                </a:cubicBezTo>
                <a:cubicBezTo>
                  <a:pt x="3316350" y="930445"/>
                  <a:pt x="3312778" y="936216"/>
                  <a:pt x="3307278" y="939516"/>
                </a:cubicBezTo>
                <a:cubicBezTo>
                  <a:pt x="3301129" y="943206"/>
                  <a:pt x="3293671" y="944052"/>
                  <a:pt x="3286868" y="946320"/>
                </a:cubicBezTo>
                <a:cubicBezTo>
                  <a:pt x="3282332" y="953123"/>
                  <a:pt x="3278582" y="960522"/>
                  <a:pt x="3273261" y="966730"/>
                </a:cubicBezTo>
                <a:cubicBezTo>
                  <a:pt x="3264912" y="976471"/>
                  <a:pt x="3253163" y="983270"/>
                  <a:pt x="3246046" y="993945"/>
                </a:cubicBezTo>
                <a:cubicBezTo>
                  <a:pt x="3241510" y="1000748"/>
                  <a:pt x="3238824" y="1009247"/>
                  <a:pt x="3232439" y="1014355"/>
                </a:cubicBezTo>
                <a:cubicBezTo>
                  <a:pt x="3226839" y="1018835"/>
                  <a:pt x="3218832" y="1018891"/>
                  <a:pt x="3212028" y="1021159"/>
                </a:cubicBezTo>
                <a:cubicBezTo>
                  <a:pt x="3209649" y="1028296"/>
                  <a:pt x="3201211" y="1059582"/>
                  <a:pt x="3191618" y="1061980"/>
                </a:cubicBezTo>
                <a:cubicBezTo>
                  <a:pt x="3178235" y="1065326"/>
                  <a:pt x="3164403" y="1057445"/>
                  <a:pt x="3150796" y="1055177"/>
                </a:cubicBezTo>
                <a:cubicBezTo>
                  <a:pt x="3124196" y="1037443"/>
                  <a:pt x="3136500" y="1038375"/>
                  <a:pt x="3103171" y="1048373"/>
                </a:cubicBezTo>
                <a:cubicBezTo>
                  <a:pt x="3089433" y="1052494"/>
                  <a:pt x="3062350" y="1061980"/>
                  <a:pt x="3062350" y="1061980"/>
                </a:cubicBezTo>
                <a:cubicBezTo>
                  <a:pt x="3009596" y="1097150"/>
                  <a:pt x="3037041" y="1084025"/>
                  <a:pt x="2980707" y="1102802"/>
                </a:cubicBezTo>
                <a:lnTo>
                  <a:pt x="2960296" y="1109605"/>
                </a:lnTo>
                <a:cubicBezTo>
                  <a:pt x="2958028" y="1102802"/>
                  <a:pt x="2952087" y="1096227"/>
                  <a:pt x="2953493" y="1089195"/>
                </a:cubicBezTo>
                <a:cubicBezTo>
                  <a:pt x="2954751" y="1082905"/>
                  <a:pt x="2963800" y="1081088"/>
                  <a:pt x="2967100" y="1075587"/>
                </a:cubicBezTo>
                <a:cubicBezTo>
                  <a:pt x="2970790" y="1069438"/>
                  <a:pt x="2971635" y="1061980"/>
                  <a:pt x="2973903" y="1055177"/>
                </a:cubicBezTo>
                <a:cubicBezTo>
                  <a:pt x="2956807" y="1003884"/>
                  <a:pt x="2979866" y="1067100"/>
                  <a:pt x="2953493" y="1014355"/>
                </a:cubicBezTo>
                <a:cubicBezTo>
                  <a:pt x="2950286" y="1007941"/>
                  <a:pt x="2950379" y="1000094"/>
                  <a:pt x="2946689" y="993945"/>
                </a:cubicBezTo>
                <a:cubicBezTo>
                  <a:pt x="2940224" y="983171"/>
                  <a:pt x="2921945" y="972912"/>
                  <a:pt x="2912671" y="966730"/>
                </a:cubicBezTo>
                <a:cubicBezTo>
                  <a:pt x="2910403" y="944052"/>
                  <a:pt x="2913534" y="920159"/>
                  <a:pt x="2905868" y="898695"/>
                </a:cubicBezTo>
                <a:cubicBezTo>
                  <a:pt x="2901553" y="886613"/>
                  <a:pt x="2878653" y="871480"/>
                  <a:pt x="2878653" y="871480"/>
                </a:cubicBezTo>
                <a:cubicBezTo>
                  <a:pt x="2869582" y="873748"/>
                  <a:pt x="2847966" y="869602"/>
                  <a:pt x="2851439" y="878284"/>
                </a:cubicBezTo>
                <a:cubicBezTo>
                  <a:pt x="2857513" y="893468"/>
                  <a:pt x="2892261" y="905498"/>
                  <a:pt x="2892261" y="905498"/>
                </a:cubicBezTo>
                <a:cubicBezTo>
                  <a:pt x="2898615" y="915029"/>
                  <a:pt x="2922077" y="939315"/>
                  <a:pt x="2899064" y="953123"/>
                </a:cubicBezTo>
                <a:cubicBezTo>
                  <a:pt x="2891046" y="957934"/>
                  <a:pt x="2880921" y="948588"/>
                  <a:pt x="2871850" y="946320"/>
                </a:cubicBezTo>
                <a:cubicBezTo>
                  <a:pt x="2867314" y="941784"/>
                  <a:pt x="2864626" y="933350"/>
                  <a:pt x="2858243" y="932712"/>
                </a:cubicBezTo>
                <a:cubicBezTo>
                  <a:pt x="2814056" y="928293"/>
                  <a:pt x="2810818" y="934847"/>
                  <a:pt x="2783403" y="953123"/>
                </a:cubicBezTo>
                <a:cubicBezTo>
                  <a:pt x="2799597" y="1001702"/>
                  <a:pt x="2789055" y="982011"/>
                  <a:pt x="2810618" y="1014355"/>
                </a:cubicBezTo>
                <a:cubicBezTo>
                  <a:pt x="2808350" y="1025694"/>
                  <a:pt x="2806619" y="1037154"/>
                  <a:pt x="2803814" y="1048373"/>
                </a:cubicBezTo>
                <a:cubicBezTo>
                  <a:pt x="2802075" y="1055331"/>
                  <a:pt x="2797011" y="1061612"/>
                  <a:pt x="2797011" y="1068784"/>
                </a:cubicBezTo>
                <a:cubicBezTo>
                  <a:pt x="2797011" y="1075956"/>
                  <a:pt x="2801844" y="1082299"/>
                  <a:pt x="2803814" y="1089195"/>
                </a:cubicBezTo>
                <a:cubicBezTo>
                  <a:pt x="2806383" y="1098186"/>
                  <a:pt x="2808350" y="1107338"/>
                  <a:pt x="2810618" y="1116409"/>
                </a:cubicBezTo>
                <a:cubicBezTo>
                  <a:pt x="2808350" y="1136820"/>
                  <a:pt x="2808795" y="1157718"/>
                  <a:pt x="2803814" y="1177641"/>
                </a:cubicBezTo>
                <a:cubicBezTo>
                  <a:pt x="2801831" y="1185574"/>
                  <a:pt x="2793864" y="1190738"/>
                  <a:pt x="2790207" y="1198052"/>
                </a:cubicBezTo>
                <a:cubicBezTo>
                  <a:pt x="2787000" y="1204466"/>
                  <a:pt x="2785671" y="1211659"/>
                  <a:pt x="2783403" y="1218462"/>
                </a:cubicBezTo>
                <a:cubicBezTo>
                  <a:pt x="2781135" y="1236605"/>
                  <a:pt x="2781411" y="1255251"/>
                  <a:pt x="2776600" y="1272891"/>
                </a:cubicBezTo>
                <a:cubicBezTo>
                  <a:pt x="2774449" y="1280780"/>
                  <a:pt x="2763896" y="1285175"/>
                  <a:pt x="2762993" y="1293302"/>
                </a:cubicBezTo>
                <a:cubicBezTo>
                  <a:pt x="2761470" y="1307012"/>
                  <a:pt x="2767528" y="1320516"/>
                  <a:pt x="2769796" y="1334123"/>
                </a:cubicBezTo>
                <a:cubicBezTo>
                  <a:pt x="2762993" y="1336391"/>
                  <a:pt x="2756514" y="1341719"/>
                  <a:pt x="2749386" y="1340927"/>
                </a:cubicBezTo>
                <a:cubicBezTo>
                  <a:pt x="2735130" y="1339343"/>
                  <a:pt x="2708564" y="1327320"/>
                  <a:pt x="2708564" y="1327320"/>
                </a:cubicBezTo>
                <a:cubicBezTo>
                  <a:pt x="2659986" y="1343513"/>
                  <a:pt x="2679677" y="1332971"/>
                  <a:pt x="2647332" y="1354534"/>
                </a:cubicBezTo>
                <a:cubicBezTo>
                  <a:pt x="2649600" y="1363605"/>
                  <a:pt x="2645542" y="1378065"/>
                  <a:pt x="2654136" y="1381748"/>
                </a:cubicBezTo>
                <a:cubicBezTo>
                  <a:pt x="2664615" y="1386239"/>
                  <a:pt x="2701323" y="1372823"/>
                  <a:pt x="2715368" y="1368141"/>
                </a:cubicBezTo>
                <a:lnTo>
                  <a:pt x="2728975" y="1408962"/>
                </a:lnTo>
                <a:cubicBezTo>
                  <a:pt x="2731243" y="1415766"/>
                  <a:pt x="2730707" y="1424302"/>
                  <a:pt x="2735778" y="1429373"/>
                </a:cubicBezTo>
                <a:lnTo>
                  <a:pt x="2749386" y="1442980"/>
                </a:lnTo>
                <a:cubicBezTo>
                  <a:pt x="2760725" y="1440712"/>
                  <a:pt x="2772185" y="1438982"/>
                  <a:pt x="2783403" y="1436177"/>
                </a:cubicBezTo>
                <a:cubicBezTo>
                  <a:pt x="2790361" y="1434438"/>
                  <a:pt x="2797155" y="1426710"/>
                  <a:pt x="2803814" y="1429373"/>
                </a:cubicBezTo>
                <a:cubicBezTo>
                  <a:pt x="2811406" y="1432410"/>
                  <a:pt x="2812885" y="1442980"/>
                  <a:pt x="2817421" y="1449784"/>
                </a:cubicBezTo>
                <a:cubicBezTo>
                  <a:pt x="2812053" y="1465890"/>
                  <a:pt x="2801002" y="1487793"/>
                  <a:pt x="2817421" y="1504212"/>
                </a:cubicBezTo>
                <a:cubicBezTo>
                  <a:pt x="2822492" y="1509283"/>
                  <a:pt x="2831028" y="1499677"/>
                  <a:pt x="2837832" y="1497409"/>
                </a:cubicBezTo>
                <a:cubicBezTo>
                  <a:pt x="2844636" y="1490605"/>
                  <a:pt x="2854335" y="1485791"/>
                  <a:pt x="2858243" y="1476998"/>
                </a:cubicBezTo>
                <a:cubicBezTo>
                  <a:pt x="2881844" y="1423896"/>
                  <a:pt x="2843839" y="1443246"/>
                  <a:pt x="2885457" y="1429373"/>
                </a:cubicBezTo>
                <a:cubicBezTo>
                  <a:pt x="2892261" y="1431641"/>
                  <a:pt x="2901700" y="1430341"/>
                  <a:pt x="2905868" y="1436177"/>
                </a:cubicBezTo>
                <a:cubicBezTo>
                  <a:pt x="2914205" y="1447848"/>
                  <a:pt x="2919475" y="1476998"/>
                  <a:pt x="2919475" y="1476998"/>
                </a:cubicBezTo>
                <a:cubicBezTo>
                  <a:pt x="2921743" y="1515552"/>
                  <a:pt x="2920255" y="1554511"/>
                  <a:pt x="2926278" y="1592659"/>
                </a:cubicBezTo>
                <a:cubicBezTo>
                  <a:pt x="2927278" y="1598995"/>
                  <a:pt x="2935879" y="1601257"/>
                  <a:pt x="2939886" y="1606266"/>
                </a:cubicBezTo>
                <a:cubicBezTo>
                  <a:pt x="2944994" y="1612651"/>
                  <a:pt x="2948957" y="1619873"/>
                  <a:pt x="2953493" y="1626677"/>
                </a:cubicBezTo>
                <a:cubicBezTo>
                  <a:pt x="2951225" y="1638016"/>
                  <a:pt x="2949494" y="1649476"/>
                  <a:pt x="2946689" y="1660695"/>
                </a:cubicBezTo>
                <a:cubicBezTo>
                  <a:pt x="2944950" y="1667652"/>
                  <a:pt x="2939886" y="1673934"/>
                  <a:pt x="2939886" y="1681105"/>
                </a:cubicBezTo>
                <a:cubicBezTo>
                  <a:pt x="2939886" y="1713753"/>
                  <a:pt x="2946254" y="1750585"/>
                  <a:pt x="2953493" y="1783159"/>
                </a:cubicBezTo>
                <a:cubicBezTo>
                  <a:pt x="2955631" y="1792778"/>
                  <a:pt x="2969832" y="1849838"/>
                  <a:pt x="2973903" y="1851195"/>
                </a:cubicBezTo>
                <a:lnTo>
                  <a:pt x="2994314" y="1857998"/>
                </a:lnTo>
                <a:cubicBezTo>
                  <a:pt x="3041939" y="1889748"/>
                  <a:pt x="3021529" y="1894284"/>
                  <a:pt x="3055546" y="1871605"/>
                </a:cubicBezTo>
                <a:cubicBezTo>
                  <a:pt x="3053278" y="1848927"/>
                  <a:pt x="3053868" y="1825778"/>
                  <a:pt x="3048743" y="1803570"/>
                </a:cubicBezTo>
                <a:cubicBezTo>
                  <a:pt x="3046904" y="1795602"/>
                  <a:pt x="3038457" y="1790631"/>
                  <a:pt x="3035136" y="1783159"/>
                </a:cubicBezTo>
                <a:cubicBezTo>
                  <a:pt x="3029311" y="1770052"/>
                  <a:pt x="3026064" y="1755944"/>
                  <a:pt x="3021528" y="1742337"/>
                </a:cubicBezTo>
                <a:lnTo>
                  <a:pt x="3014725" y="1721927"/>
                </a:lnTo>
                <a:cubicBezTo>
                  <a:pt x="3016993" y="1715123"/>
                  <a:pt x="3017838" y="1707666"/>
                  <a:pt x="3021528" y="1701516"/>
                </a:cubicBezTo>
                <a:cubicBezTo>
                  <a:pt x="3030866" y="1685952"/>
                  <a:pt x="3039493" y="1686456"/>
                  <a:pt x="3055546" y="1681105"/>
                </a:cubicBezTo>
                <a:cubicBezTo>
                  <a:pt x="3059656" y="1734535"/>
                  <a:pt x="3042557" y="1763160"/>
                  <a:pt x="3082761" y="1789962"/>
                </a:cubicBezTo>
                <a:cubicBezTo>
                  <a:pt x="3088728" y="1793940"/>
                  <a:pt x="3096368" y="1794498"/>
                  <a:pt x="3103171" y="1796766"/>
                </a:cubicBezTo>
                <a:cubicBezTo>
                  <a:pt x="3107707" y="1803570"/>
                  <a:pt x="3113121" y="1809863"/>
                  <a:pt x="3116778" y="1817177"/>
                </a:cubicBezTo>
                <a:cubicBezTo>
                  <a:pt x="3119985" y="1823591"/>
                  <a:pt x="3119892" y="1831438"/>
                  <a:pt x="3123582" y="1837587"/>
                </a:cubicBezTo>
                <a:cubicBezTo>
                  <a:pt x="3147759" y="1877881"/>
                  <a:pt x="3136164" y="1807306"/>
                  <a:pt x="3164403" y="1892016"/>
                </a:cubicBezTo>
                <a:lnTo>
                  <a:pt x="3178011" y="1932837"/>
                </a:lnTo>
                <a:cubicBezTo>
                  <a:pt x="3168894" y="1996651"/>
                  <a:pt x="3180102" y="1967119"/>
                  <a:pt x="3143993" y="2021284"/>
                </a:cubicBezTo>
                <a:lnTo>
                  <a:pt x="3143993" y="2021284"/>
                </a:lnTo>
                <a:cubicBezTo>
                  <a:pt x="3132295" y="2056377"/>
                  <a:pt x="3135192" y="2067972"/>
                  <a:pt x="3103171" y="2089320"/>
                </a:cubicBezTo>
                <a:cubicBezTo>
                  <a:pt x="3096368" y="2093856"/>
                  <a:pt x="3089146" y="2097819"/>
                  <a:pt x="3082761" y="2102927"/>
                </a:cubicBezTo>
                <a:cubicBezTo>
                  <a:pt x="3077752" y="2106934"/>
                  <a:pt x="3074285" y="2112685"/>
                  <a:pt x="3069153" y="2116534"/>
                </a:cubicBezTo>
                <a:cubicBezTo>
                  <a:pt x="3056070" y="2126346"/>
                  <a:pt x="3028332" y="2143748"/>
                  <a:pt x="3028332" y="2143748"/>
                </a:cubicBezTo>
                <a:cubicBezTo>
                  <a:pt x="3021528" y="2141480"/>
                  <a:pt x="3012992" y="2142016"/>
                  <a:pt x="3007921" y="2136945"/>
                </a:cubicBezTo>
                <a:cubicBezTo>
                  <a:pt x="3002850" y="2131874"/>
                  <a:pt x="3008047" y="2118382"/>
                  <a:pt x="3001118" y="2116534"/>
                </a:cubicBezTo>
                <a:cubicBezTo>
                  <a:pt x="2970362" y="2108332"/>
                  <a:pt x="2937618" y="2111998"/>
                  <a:pt x="2905868" y="2109730"/>
                </a:cubicBezTo>
                <a:cubicBezTo>
                  <a:pt x="2901332" y="2102927"/>
                  <a:pt x="2899195" y="2093654"/>
                  <a:pt x="2892261" y="2089320"/>
                </a:cubicBezTo>
                <a:cubicBezTo>
                  <a:pt x="2876009" y="2079162"/>
                  <a:pt x="2836851" y="2072795"/>
                  <a:pt x="2817421" y="2068909"/>
                </a:cubicBezTo>
                <a:cubicBezTo>
                  <a:pt x="2815153" y="2062105"/>
                  <a:pt x="2810618" y="2041326"/>
                  <a:pt x="2810618" y="2048498"/>
                </a:cubicBezTo>
                <a:cubicBezTo>
                  <a:pt x="2810618" y="2057848"/>
                  <a:pt x="2820894" y="2067030"/>
                  <a:pt x="2817421" y="2075712"/>
                </a:cubicBezTo>
                <a:cubicBezTo>
                  <a:pt x="2814758" y="2082371"/>
                  <a:pt x="2804085" y="2081337"/>
                  <a:pt x="2797011" y="2082516"/>
                </a:cubicBezTo>
                <a:cubicBezTo>
                  <a:pt x="2776754" y="2085892"/>
                  <a:pt x="2756189" y="2087052"/>
                  <a:pt x="2735778" y="2089320"/>
                </a:cubicBezTo>
                <a:cubicBezTo>
                  <a:pt x="2728326" y="2111678"/>
                  <a:pt x="2720654" y="2124084"/>
                  <a:pt x="2735778" y="2150552"/>
                </a:cubicBezTo>
                <a:cubicBezTo>
                  <a:pt x="2739336" y="2156779"/>
                  <a:pt x="2749385" y="2155087"/>
                  <a:pt x="2756189" y="2157355"/>
                </a:cubicBezTo>
                <a:cubicBezTo>
                  <a:pt x="2762993" y="2155087"/>
                  <a:pt x="2770185" y="2153759"/>
                  <a:pt x="2776600" y="2150552"/>
                </a:cubicBezTo>
                <a:cubicBezTo>
                  <a:pt x="2783914" y="2146895"/>
                  <a:pt x="2788916" y="2138101"/>
                  <a:pt x="2797011" y="2136945"/>
                </a:cubicBezTo>
                <a:cubicBezTo>
                  <a:pt x="2806267" y="2135623"/>
                  <a:pt x="2815154" y="2141480"/>
                  <a:pt x="2824225" y="2143748"/>
                </a:cubicBezTo>
                <a:cubicBezTo>
                  <a:pt x="2831029" y="2148284"/>
                  <a:pt x="2838854" y="2151573"/>
                  <a:pt x="2844636" y="2157355"/>
                </a:cubicBezTo>
                <a:cubicBezTo>
                  <a:pt x="2858940" y="2171659"/>
                  <a:pt x="2867933" y="2191992"/>
                  <a:pt x="2851439" y="2211784"/>
                </a:cubicBezTo>
                <a:cubicBezTo>
                  <a:pt x="2845453" y="2218967"/>
                  <a:pt x="2833181" y="2215900"/>
                  <a:pt x="2824225" y="2218587"/>
                </a:cubicBezTo>
                <a:cubicBezTo>
                  <a:pt x="2810486" y="2222709"/>
                  <a:pt x="2783403" y="2232195"/>
                  <a:pt x="2783403" y="2232195"/>
                </a:cubicBezTo>
                <a:cubicBezTo>
                  <a:pt x="2778867" y="2238998"/>
                  <a:pt x="2773117" y="2245133"/>
                  <a:pt x="2769796" y="2252605"/>
                </a:cubicBezTo>
                <a:cubicBezTo>
                  <a:pt x="2763971" y="2265712"/>
                  <a:pt x="2756189" y="2293427"/>
                  <a:pt x="2756189" y="2293427"/>
                </a:cubicBezTo>
                <a:cubicBezTo>
                  <a:pt x="2758457" y="2300230"/>
                  <a:pt x="2764172" y="2306763"/>
                  <a:pt x="2762993" y="2313837"/>
                </a:cubicBezTo>
                <a:cubicBezTo>
                  <a:pt x="2761649" y="2321903"/>
                  <a:pt x="2756320" y="2329914"/>
                  <a:pt x="2749386" y="2334248"/>
                </a:cubicBezTo>
                <a:cubicBezTo>
                  <a:pt x="2727250" y="2348083"/>
                  <a:pt x="2684863" y="2351241"/>
                  <a:pt x="2660939" y="2354659"/>
                </a:cubicBezTo>
                <a:cubicBezTo>
                  <a:pt x="2651868" y="2368266"/>
                  <a:pt x="2638897" y="2379966"/>
                  <a:pt x="2633725" y="2395480"/>
                </a:cubicBezTo>
                <a:cubicBezTo>
                  <a:pt x="2626906" y="2415935"/>
                  <a:pt x="2627968" y="2418718"/>
                  <a:pt x="2613314" y="2436302"/>
                </a:cubicBezTo>
                <a:cubicBezTo>
                  <a:pt x="2607154" y="2443693"/>
                  <a:pt x="2601314" y="2452039"/>
                  <a:pt x="2592903" y="2456712"/>
                </a:cubicBezTo>
                <a:cubicBezTo>
                  <a:pt x="2580365" y="2463678"/>
                  <a:pt x="2564016" y="2462364"/>
                  <a:pt x="2552082" y="2470320"/>
                </a:cubicBezTo>
                <a:cubicBezTo>
                  <a:pt x="2525704" y="2487905"/>
                  <a:pt x="2539428" y="2481341"/>
                  <a:pt x="2511261" y="2490730"/>
                </a:cubicBezTo>
                <a:cubicBezTo>
                  <a:pt x="2492682" y="2509309"/>
                  <a:pt x="2468972" y="2536578"/>
                  <a:pt x="2443225" y="2545159"/>
                </a:cubicBezTo>
                <a:lnTo>
                  <a:pt x="2422814" y="2551962"/>
                </a:lnTo>
                <a:cubicBezTo>
                  <a:pt x="2418278" y="2556498"/>
                  <a:pt x="2414707" y="2562270"/>
                  <a:pt x="2409207" y="2565570"/>
                </a:cubicBezTo>
                <a:cubicBezTo>
                  <a:pt x="2368960" y="2589718"/>
                  <a:pt x="2408534" y="2551567"/>
                  <a:pt x="2368386" y="2585980"/>
                </a:cubicBezTo>
                <a:cubicBezTo>
                  <a:pt x="2342722" y="2607978"/>
                  <a:pt x="2343614" y="2609530"/>
                  <a:pt x="2327564" y="2633605"/>
                </a:cubicBezTo>
                <a:cubicBezTo>
                  <a:pt x="2325296" y="2640409"/>
                  <a:pt x="2322731" y="2647120"/>
                  <a:pt x="2320761" y="2654016"/>
                </a:cubicBezTo>
                <a:cubicBezTo>
                  <a:pt x="2318192" y="2663007"/>
                  <a:pt x="2321057" y="2675145"/>
                  <a:pt x="2313957" y="2681230"/>
                </a:cubicBezTo>
                <a:cubicBezTo>
                  <a:pt x="2303067" y="2690564"/>
                  <a:pt x="2273136" y="2694837"/>
                  <a:pt x="2273136" y="2694837"/>
                </a:cubicBezTo>
                <a:cubicBezTo>
                  <a:pt x="2266332" y="2699373"/>
                  <a:pt x="2260039" y="2704788"/>
                  <a:pt x="2252725" y="2708445"/>
                </a:cubicBezTo>
                <a:cubicBezTo>
                  <a:pt x="2246311" y="2711652"/>
                  <a:pt x="2237914" y="2710768"/>
                  <a:pt x="2232314" y="2715248"/>
                </a:cubicBezTo>
                <a:cubicBezTo>
                  <a:pt x="2225929" y="2720356"/>
                  <a:pt x="2224861" y="2730274"/>
                  <a:pt x="2218707" y="2735659"/>
                </a:cubicBezTo>
                <a:cubicBezTo>
                  <a:pt x="2206400" y="2746428"/>
                  <a:pt x="2189450" y="2751310"/>
                  <a:pt x="2177886" y="2762873"/>
                </a:cubicBezTo>
                <a:cubicBezTo>
                  <a:pt x="2173350" y="2767409"/>
                  <a:pt x="2170015" y="2773611"/>
                  <a:pt x="2164278" y="2776480"/>
                </a:cubicBezTo>
                <a:cubicBezTo>
                  <a:pt x="2155915" y="2780662"/>
                  <a:pt x="2146135" y="2781016"/>
                  <a:pt x="2137064" y="2783284"/>
                </a:cubicBezTo>
                <a:cubicBezTo>
                  <a:pt x="2130260" y="2787820"/>
                  <a:pt x="2122935" y="2791656"/>
                  <a:pt x="2116653" y="2796891"/>
                </a:cubicBezTo>
                <a:cubicBezTo>
                  <a:pt x="2109262" y="2803051"/>
                  <a:pt x="2104654" y="2812629"/>
                  <a:pt x="2096243" y="2817302"/>
                </a:cubicBezTo>
                <a:cubicBezTo>
                  <a:pt x="2083705" y="2824268"/>
                  <a:pt x="2069028" y="2826373"/>
                  <a:pt x="2055421" y="2830909"/>
                </a:cubicBezTo>
                <a:lnTo>
                  <a:pt x="2035011" y="2837712"/>
                </a:lnTo>
                <a:cubicBezTo>
                  <a:pt x="2028207" y="2842248"/>
                  <a:pt x="2021914" y="2847663"/>
                  <a:pt x="2014600" y="2851320"/>
                </a:cubicBezTo>
                <a:cubicBezTo>
                  <a:pt x="2008186" y="2854527"/>
                  <a:pt x="2000156" y="2854145"/>
                  <a:pt x="1994189" y="2858123"/>
                </a:cubicBezTo>
                <a:cubicBezTo>
                  <a:pt x="1943224" y="2892099"/>
                  <a:pt x="2001899" y="2869161"/>
                  <a:pt x="1953368" y="2885337"/>
                </a:cubicBezTo>
                <a:cubicBezTo>
                  <a:pt x="1944901" y="2910737"/>
                  <a:pt x="1952763" y="2905295"/>
                  <a:pt x="1926153" y="2912552"/>
                </a:cubicBezTo>
                <a:cubicBezTo>
                  <a:pt x="1908111" y="2917473"/>
                  <a:pt x="1871725" y="2926159"/>
                  <a:pt x="1871725" y="2926159"/>
                </a:cubicBezTo>
                <a:cubicBezTo>
                  <a:pt x="1832774" y="2952126"/>
                  <a:pt x="1871944" y="2932962"/>
                  <a:pt x="1817296" y="2932962"/>
                </a:cubicBezTo>
                <a:cubicBezTo>
                  <a:pt x="1807016" y="2932962"/>
                  <a:pt x="1751633" y="2952582"/>
                  <a:pt x="1749261" y="2953373"/>
                </a:cubicBezTo>
                <a:cubicBezTo>
                  <a:pt x="1737922" y="2951105"/>
                  <a:pt x="1726462" y="2949375"/>
                  <a:pt x="1715243" y="2946570"/>
                </a:cubicBezTo>
                <a:cubicBezTo>
                  <a:pt x="1708285" y="2944831"/>
                  <a:pt x="1701636" y="2937498"/>
                  <a:pt x="1694832" y="2939766"/>
                </a:cubicBezTo>
                <a:cubicBezTo>
                  <a:pt x="1679318" y="2944937"/>
                  <a:pt x="1654011" y="2966980"/>
                  <a:pt x="1654011" y="2966980"/>
                </a:cubicBezTo>
                <a:cubicBezTo>
                  <a:pt x="1638136" y="2964712"/>
                  <a:pt x="1622111" y="2963322"/>
                  <a:pt x="1606386" y="2960177"/>
                </a:cubicBezTo>
                <a:cubicBezTo>
                  <a:pt x="1599354" y="2958771"/>
                  <a:pt x="1591575" y="2957853"/>
                  <a:pt x="1585975" y="2953373"/>
                </a:cubicBezTo>
                <a:cubicBezTo>
                  <a:pt x="1579590" y="2948265"/>
                  <a:pt x="1576904" y="2939766"/>
                  <a:pt x="1572368" y="2932962"/>
                </a:cubicBezTo>
                <a:cubicBezTo>
                  <a:pt x="1570906" y="2925652"/>
                  <a:pt x="1565035" y="2888991"/>
                  <a:pt x="1558761" y="2878534"/>
                </a:cubicBezTo>
                <a:cubicBezTo>
                  <a:pt x="1555461" y="2873034"/>
                  <a:pt x="1549689" y="2869463"/>
                  <a:pt x="1545153" y="2864927"/>
                </a:cubicBezTo>
                <a:cubicBezTo>
                  <a:pt x="1542885" y="2858123"/>
                  <a:pt x="1542830" y="2850116"/>
                  <a:pt x="1538350" y="2844516"/>
                </a:cubicBezTo>
                <a:cubicBezTo>
                  <a:pt x="1533242" y="2838131"/>
                  <a:pt x="1521996" y="2838009"/>
                  <a:pt x="1517939" y="2830909"/>
                </a:cubicBezTo>
                <a:cubicBezTo>
                  <a:pt x="1474947" y="2755673"/>
                  <a:pt x="1538690" y="2824443"/>
                  <a:pt x="1497528" y="2783284"/>
                </a:cubicBezTo>
                <a:cubicBezTo>
                  <a:pt x="1480428" y="2731980"/>
                  <a:pt x="1505484" y="2793229"/>
                  <a:pt x="1470314" y="2749266"/>
                </a:cubicBezTo>
                <a:cubicBezTo>
                  <a:pt x="1465834" y="2743666"/>
                  <a:pt x="1467201" y="2735005"/>
                  <a:pt x="1463511" y="2728855"/>
                </a:cubicBezTo>
                <a:cubicBezTo>
                  <a:pt x="1460211" y="2723355"/>
                  <a:pt x="1454439" y="2719784"/>
                  <a:pt x="1449903" y="2715248"/>
                </a:cubicBezTo>
                <a:cubicBezTo>
                  <a:pt x="1429436" y="2612902"/>
                  <a:pt x="1461257" y="2746579"/>
                  <a:pt x="1422689" y="2654016"/>
                </a:cubicBezTo>
                <a:cubicBezTo>
                  <a:pt x="1415496" y="2636753"/>
                  <a:pt x="1419456" y="2615147"/>
                  <a:pt x="1409082" y="2599587"/>
                </a:cubicBezTo>
                <a:cubicBezTo>
                  <a:pt x="1404546" y="2592784"/>
                  <a:pt x="1399132" y="2586490"/>
                  <a:pt x="1395475" y="2579177"/>
                </a:cubicBezTo>
                <a:cubicBezTo>
                  <a:pt x="1382232" y="2552692"/>
                  <a:pt x="1394950" y="2562078"/>
                  <a:pt x="1381868" y="2531552"/>
                </a:cubicBezTo>
                <a:cubicBezTo>
                  <a:pt x="1378647" y="2524036"/>
                  <a:pt x="1371918" y="2518455"/>
                  <a:pt x="1368261" y="2511141"/>
                </a:cubicBezTo>
                <a:cubicBezTo>
                  <a:pt x="1351493" y="2477606"/>
                  <a:pt x="1373847" y="2502817"/>
                  <a:pt x="1347850" y="2470320"/>
                </a:cubicBezTo>
                <a:cubicBezTo>
                  <a:pt x="1343843" y="2465311"/>
                  <a:pt x="1338250" y="2461721"/>
                  <a:pt x="1334243" y="2456712"/>
                </a:cubicBezTo>
                <a:cubicBezTo>
                  <a:pt x="1317977" y="2436380"/>
                  <a:pt x="1325562" y="2433956"/>
                  <a:pt x="1300225" y="2422695"/>
                </a:cubicBezTo>
                <a:cubicBezTo>
                  <a:pt x="1287118" y="2416870"/>
                  <a:pt x="1259403" y="2409087"/>
                  <a:pt x="1259403" y="2409087"/>
                </a:cubicBezTo>
                <a:cubicBezTo>
                  <a:pt x="1245796" y="2395480"/>
                  <a:pt x="1224668" y="2386522"/>
                  <a:pt x="1218582" y="2368266"/>
                </a:cubicBezTo>
                <a:cubicBezTo>
                  <a:pt x="1216314" y="2361462"/>
                  <a:pt x="1216849" y="2352926"/>
                  <a:pt x="1211778" y="2347855"/>
                </a:cubicBezTo>
                <a:cubicBezTo>
                  <a:pt x="1206707" y="2342784"/>
                  <a:pt x="1198171" y="2343320"/>
                  <a:pt x="1191368" y="2341052"/>
                </a:cubicBezTo>
                <a:cubicBezTo>
                  <a:pt x="1136939" y="2304767"/>
                  <a:pt x="1202707" y="2352391"/>
                  <a:pt x="1157350" y="2307034"/>
                </a:cubicBezTo>
                <a:cubicBezTo>
                  <a:pt x="1151568" y="2301252"/>
                  <a:pt x="1143743" y="2297963"/>
                  <a:pt x="1136939" y="2293427"/>
                </a:cubicBezTo>
                <a:cubicBezTo>
                  <a:pt x="1100654" y="2238998"/>
                  <a:pt x="1148278" y="2304766"/>
                  <a:pt x="1102921" y="2259409"/>
                </a:cubicBezTo>
                <a:cubicBezTo>
                  <a:pt x="1075704" y="2232192"/>
                  <a:pt x="1105192" y="2243536"/>
                  <a:pt x="1068903" y="2225391"/>
                </a:cubicBezTo>
                <a:cubicBezTo>
                  <a:pt x="1062489" y="2222184"/>
                  <a:pt x="1055085" y="2221412"/>
                  <a:pt x="1048493" y="2218587"/>
                </a:cubicBezTo>
                <a:cubicBezTo>
                  <a:pt x="1024319" y="2208227"/>
                  <a:pt x="1021369" y="2205041"/>
                  <a:pt x="1000868" y="2191373"/>
                </a:cubicBezTo>
                <a:cubicBezTo>
                  <a:pt x="996332" y="2184569"/>
                  <a:pt x="994065" y="2175498"/>
                  <a:pt x="987261" y="2170962"/>
                </a:cubicBezTo>
                <a:cubicBezTo>
                  <a:pt x="979481" y="2165775"/>
                  <a:pt x="967083" y="2170317"/>
                  <a:pt x="960046" y="2164159"/>
                </a:cubicBezTo>
                <a:cubicBezTo>
                  <a:pt x="947738" y="2153390"/>
                  <a:pt x="944396" y="2134901"/>
                  <a:pt x="932832" y="2123337"/>
                </a:cubicBezTo>
                <a:lnTo>
                  <a:pt x="912421" y="2102927"/>
                </a:lnTo>
                <a:cubicBezTo>
                  <a:pt x="910153" y="2077980"/>
                  <a:pt x="912500" y="2052173"/>
                  <a:pt x="905618" y="2028087"/>
                </a:cubicBezTo>
                <a:cubicBezTo>
                  <a:pt x="902975" y="2018836"/>
                  <a:pt x="890544" y="2015683"/>
                  <a:pt x="885207" y="2007677"/>
                </a:cubicBezTo>
                <a:cubicBezTo>
                  <a:pt x="854036" y="1960923"/>
                  <a:pt x="916997" y="2016212"/>
                  <a:pt x="851189" y="1966855"/>
                </a:cubicBezTo>
                <a:lnTo>
                  <a:pt x="830778" y="1905623"/>
                </a:lnTo>
                <a:cubicBezTo>
                  <a:pt x="828510" y="1898819"/>
                  <a:pt x="829046" y="1890283"/>
                  <a:pt x="823975" y="1885212"/>
                </a:cubicBezTo>
                <a:cubicBezTo>
                  <a:pt x="817171" y="1878409"/>
                  <a:pt x="809471" y="1872397"/>
                  <a:pt x="803564" y="1864802"/>
                </a:cubicBezTo>
                <a:cubicBezTo>
                  <a:pt x="793524" y="1851893"/>
                  <a:pt x="787914" y="1835544"/>
                  <a:pt x="776350" y="1823980"/>
                </a:cubicBezTo>
                <a:lnTo>
                  <a:pt x="755939" y="1803570"/>
                </a:lnTo>
                <a:cubicBezTo>
                  <a:pt x="753671" y="1785427"/>
                  <a:pt x="754390" y="1766654"/>
                  <a:pt x="749136" y="1749141"/>
                </a:cubicBezTo>
                <a:cubicBezTo>
                  <a:pt x="747293" y="1742997"/>
                  <a:pt x="739086" y="1740871"/>
                  <a:pt x="735528" y="1735534"/>
                </a:cubicBezTo>
                <a:cubicBezTo>
                  <a:pt x="729902" y="1727095"/>
                  <a:pt x="725916" y="1717642"/>
                  <a:pt x="721921" y="1708320"/>
                </a:cubicBezTo>
                <a:cubicBezTo>
                  <a:pt x="714303" y="1690545"/>
                  <a:pt x="714065" y="1679864"/>
                  <a:pt x="708314" y="1660695"/>
                </a:cubicBezTo>
                <a:cubicBezTo>
                  <a:pt x="704192" y="1646957"/>
                  <a:pt x="702663" y="1631807"/>
                  <a:pt x="694707" y="1619873"/>
                </a:cubicBezTo>
                <a:lnTo>
                  <a:pt x="681100" y="1599462"/>
                </a:lnTo>
                <a:cubicBezTo>
                  <a:pt x="680789" y="1597595"/>
                  <a:pt x="674669" y="1547799"/>
                  <a:pt x="667493" y="1538230"/>
                </a:cubicBezTo>
                <a:cubicBezTo>
                  <a:pt x="657871" y="1525401"/>
                  <a:pt x="649032" y="1508101"/>
                  <a:pt x="633475" y="1504212"/>
                </a:cubicBezTo>
                <a:lnTo>
                  <a:pt x="579046" y="1490605"/>
                </a:lnTo>
                <a:cubicBezTo>
                  <a:pt x="572243" y="1483802"/>
                  <a:pt x="566641" y="1475532"/>
                  <a:pt x="558636" y="1470195"/>
                </a:cubicBezTo>
                <a:cubicBezTo>
                  <a:pt x="538742" y="1456932"/>
                  <a:pt x="519132" y="1466244"/>
                  <a:pt x="497403" y="1470195"/>
                </a:cubicBezTo>
                <a:cubicBezTo>
                  <a:pt x="486026" y="1472264"/>
                  <a:pt x="474725" y="1474730"/>
                  <a:pt x="463386" y="1476998"/>
                </a:cubicBezTo>
                <a:cubicBezTo>
                  <a:pt x="456582" y="1474730"/>
                  <a:pt x="449933" y="1471934"/>
                  <a:pt x="442975" y="1470195"/>
                </a:cubicBezTo>
                <a:cubicBezTo>
                  <a:pt x="404130" y="1460484"/>
                  <a:pt x="416665" y="1467064"/>
                  <a:pt x="381743" y="1456587"/>
                </a:cubicBezTo>
                <a:cubicBezTo>
                  <a:pt x="368005" y="1452465"/>
                  <a:pt x="354528" y="1447516"/>
                  <a:pt x="340921" y="1442980"/>
                </a:cubicBezTo>
                <a:cubicBezTo>
                  <a:pt x="334118" y="1440712"/>
                  <a:pt x="327627" y="1437067"/>
                  <a:pt x="320511" y="1436177"/>
                </a:cubicBezTo>
                <a:lnTo>
                  <a:pt x="266082" y="1429373"/>
                </a:lnTo>
                <a:cubicBezTo>
                  <a:pt x="203639" y="1408559"/>
                  <a:pt x="239533" y="1417193"/>
                  <a:pt x="157225" y="1408962"/>
                </a:cubicBezTo>
                <a:cubicBezTo>
                  <a:pt x="100245" y="1389971"/>
                  <a:pt x="188681" y="1417715"/>
                  <a:pt x="61975" y="1395355"/>
                </a:cubicBezTo>
                <a:cubicBezTo>
                  <a:pt x="47850" y="1392862"/>
                  <a:pt x="21153" y="1381748"/>
                  <a:pt x="21153" y="1381748"/>
                </a:cubicBezTo>
                <a:cubicBezTo>
                  <a:pt x="14350" y="1374944"/>
                  <a:pt x="3786" y="1370465"/>
                  <a:pt x="743" y="1361337"/>
                </a:cubicBezTo>
                <a:cubicBezTo>
                  <a:pt x="-1525" y="1354534"/>
                  <a:pt x="1579" y="1344905"/>
                  <a:pt x="7546" y="1340927"/>
                </a:cubicBezTo>
                <a:cubicBezTo>
                  <a:pt x="17168" y="1334512"/>
                  <a:pt x="30187" y="1336192"/>
                  <a:pt x="41564" y="1334123"/>
                </a:cubicBezTo>
                <a:cubicBezTo>
                  <a:pt x="55136" y="1331655"/>
                  <a:pt x="68779" y="1329588"/>
                  <a:pt x="82386" y="1327320"/>
                </a:cubicBezTo>
                <a:cubicBezTo>
                  <a:pt x="122122" y="1314074"/>
                  <a:pt x="85628" y="1330880"/>
                  <a:pt x="116403" y="1300105"/>
                </a:cubicBezTo>
                <a:cubicBezTo>
                  <a:pt x="141075" y="1275433"/>
                  <a:pt x="134682" y="1296901"/>
                  <a:pt x="164028" y="1272891"/>
                </a:cubicBezTo>
                <a:cubicBezTo>
                  <a:pt x="181404" y="1258674"/>
                  <a:pt x="195778" y="1241141"/>
                  <a:pt x="211653" y="1225266"/>
                </a:cubicBezTo>
                <a:cubicBezTo>
                  <a:pt x="216189" y="1220730"/>
                  <a:pt x="219924" y="1215217"/>
                  <a:pt x="225261" y="1211659"/>
                </a:cubicBezTo>
                <a:cubicBezTo>
                  <a:pt x="232064" y="1207123"/>
                  <a:pt x="239017" y="1202805"/>
                  <a:pt x="245671" y="1198052"/>
                </a:cubicBezTo>
                <a:cubicBezTo>
                  <a:pt x="254898" y="1191461"/>
                  <a:pt x="264276" y="1185021"/>
                  <a:pt x="272886" y="1177641"/>
                </a:cubicBezTo>
                <a:cubicBezTo>
                  <a:pt x="280191" y="1171379"/>
                  <a:pt x="285701" y="1163137"/>
                  <a:pt x="293296" y="1157230"/>
                </a:cubicBezTo>
                <a:cubicBezTo>
                  <a:pt x="306205" y="1147190"/>
                  <a:pt x="334118" y="1130016"/>
                  <a:pt x="334118" y="1130016"/>
                </a:cubicBezTo>
                <a:cubicBezTo>
                  <a:pt x="359065" y="1092594"/>
                  <a:pt x="334117" y="1124348"/>
                  <a:pt x="368136" y="1095998"/>
                </a:cubicBezTo>
                <a:cubicBezTo>
                  <a:pt x="375527" y="1089838"/>
                  <a:pt x="380951" y="1081494"/>
                  <a:pt x="388546" y="1075587"/>
                </a:cubicBezTo>
                <a:cubicBezTo>
                  <a:pt x="401455" y="1065547"/>
                  <a:pt x="417804" y="1059937"/>
                  <a:pt x="429368" y="1048373"/>
                </a:cubicBezTo>
                <a:cubicBezTo>
                  <a:pt x="440707" y="1037034"/>
                  <a:pt x="450043" y="1023250"/>
                  <a:pt x="463386" y="1014355"/>
                </a:cubicBezTo>
                <a:cubicBezTo>
                  <a:pt x="470189" y="1009819"/>
                  <a:pt x="477515" y="1005983"/>
                  <a:pt x="483796" y="1000748"/>
                </a:cubicBezTo>
                <a:cubicBezTo>
                  <a:pt x="491188" y="994588"/>
                  <a:pt x="496815" y="986497"/>
                  <a:pt x="504207" y="980337"/>
                </a:cubicBezTo>
                <a:cubicBezTo>
                  <a:pt x="510489" y="975102"/>
                  <a:pt x="518540" y="972200"/>
                  <a:pt x="524618" y="966730"/>
                </a:cubicBezTo>
                <a:cubicBezTo>
                  <a:pt x="541305" y="951711"/>
                  <a:pt x="556368" y="934980"/>
                  <a:pt x="572243" y="919105"/>
                </a:cubicBezTo>
                <a:cubicBezTo>
                  <a:pt x="579046" y="912302"/>
                  <a:pt x="584047" y="902998"/>
                  <a:pt x="592653" y="898695"/>
                </a:cubicBezTo>
                <a:cubicBezTo>
                  <a:pt x="601725" y="894159"/>
                  <a:pt x="611862" y="891314"/>
                  <a:pt x="619868" y="885087"/>
                </a:cubicBezTo>
                <a:cubicBezTo>
                  <a:pt x="632526" y="875242"/>
                  <a:pt x="640544" y="859966"/>
                  <a:pt x="653886" y="851070"/>
                </a:cubicBezTo>
                <a:cubicBezTo>
                  <a:pt x="727049" y="802290"/>
                  <a:pt x="602494" y="887262"/>
                  <a:pt x="701511" y="810248"/>
                </a:cubicBezTo>
                <a:cubicBezTo>
                  <a:pt x="711949" y="802130"/>
                  <a:pt x="724372" y="796936"/>
                  <a:pt x="735528" y="789837"/>
                </a:cubicBezTo>
                <a:cubicBezTo>
                  <a:pt x="749325" y="781057"/>
                  <a:pt x="761723" y="769937"/>
                  <a:pt x="776350" y="762623"/>
                </a:cubicBezTo>
                <a:cubicBezTo>
                  <a:pt x="785421" y="758087"/>
                  <a:pt x="794964" y="754391"/>
                  <a:pt x="803564" y="749016"/>
                </a:cubicBezTo>
                <a:cubicBezTo>
                  <a:pt x="813180" y="743006"/>
                  <a:pt x="822067" y="735864"/>
                  <a:pt x="830778" y="728605"/>
                </a:cubicBezTo>
                <a:cubicBezTo>
                  <a:pt x="835706" y="724498"/>
                  <a:pt x="838649" y="717867"/>
                  <a:pt x="844386" y="714998"/>
                </a:cubicBezTo>
                <a:cubicBezTo>
                  <a:pt x="852749" y="710817"/>
                  <a:pt x="862529" y="710463"/>
                  <a:pt x="871600" y="708195"/>
                </a:cubicBezTo>
                <a:cubicBezTo>
                  <a:pt x="880671" y="699123"/>
                  <a:pt x="889074" y="689329"/>
                  <a:pt x="898814" y="680980"/>
                </a:cubicBezTo>
                <a:cubicBezTo>
                  <a:pt x="905022" y="675658"/>
                  <a:pt x="912683" y="672279"/>
                  <a:pt x="919225" y="667373"/>
                </a:cubicBezTo>
                <a:cubicBezTo>
                  <a:pt x="930842" y="658660"/>
                  <a:pt x="941499" y="648700"/>
                  <a:pt x="953243" y="640159"/>
                </a:cubicBezTo>
                <a:cubicBezTo>
                  <a:pt x="966469" y="630540"/>
                  <a:pt x="980981" y="622757"/>
                  <a:pt x="994064" y="612945"/>
                </a:cubicBezTo>
                <a:cubicBezTo>
                  <a:pt x="999196" y="609096"/>
                  <a:pt x="1002743" y="603444"/>
                  <a:pt x="1007671" y="599337"/>
                </a:cubicBezTo>
                <a:cubicBezTo>
                  <a:pt x="1016382" y="592078"/>
                  <a:pt x="1026031" y="586011"/>
                  <a:pt x="1034886" y="578927"/>
                </a:cubicBezTo>
                <a:cubicBezTo>
                  <a:pt x="1048717" y="567862"/>
                  <a:pt x="1062692" y="556923"/>
                  <a:pt x="1075707" y="544909"/>
                </a:cubicBezTo>
                <a:cubicBezTo>
                  <a:pt x="1092204" y="529681"/>
                  <a:pt x="1105372" y="510754"/>
                  <a:pt x="1123332" y="497284"/>
                </a:cubicBezTo>
                <a:cubicBezTo>
                  <a:pt x="1141475" y="483677"/>
                  <a:pt x="1165181" y="475332"/>
                  <a:pt x="1177761" y="456462"/>
                </a:cubicBezTo>
                <a:cubicBezTo>
                  <a:pt x="1197658" y="426617"/>
                  <a:pt x="1184827" y="440958"/>
                  <a:pt x="1218582" y="415641"/>
                </a:cubicBezTo>
                <a:cubicBezTo>
                  <a:pt x="1223357" y="401318"/>
                  <a:pt x="1222879" y="384607"/>
                  <a:pt x="1245796" y="388427"/>
                </a:cubicBezTo>
                <a:cubicBezTo>
                  <a:pt x="1253862" y="389771"/>
                  <a:pt x="1258141" y="400690"/>
                  <a:pt x="1266207" y="402034"/>
                </a:cubicBezTo>
                <a:cubicBezTo>
                  <a:pt x="1299837" y="407639"/>
                  <a:pt x="1334243" y="406569"/>
                  <a:pt x="1368261" y="408837"/>
                </a:cubicBezTo>
                <a:cubicBezTo>
                  <a:pt x="1386404" y="406569"/>
                  <a:pt x="1404405" y="402034"/>
                  <a:pt x="1422689" y="402034"/>
                </a:cubicBezTo>
                <a:cubicBezTo>
                  <a:pt x="1430455" y="402034"/>
                  <a:pt x="1466379" y="410271"/>
                  <a:pt x="1477118" y="415641"/>
                </a:cubicBezTo>
                <a:cubicBezTo>
                  <a:pt x="1484431" y="419298"/>
                  <a:pt x="1490725" y="424712"/>
                  <a:pt x="1497528" y="429248"/>
                </a:cubicBezTo>
                <a:cubicBezTo>
                  <a:pt x="1513403" y="426980"/>
                  <a:pt x="1529793" y="427053"/>
                  <a:pt x="1545153" y="422445"/>
                </a:cubicBezTo>
                <a:cubicBezTo>
                  <a:pt x="1596888" y="406924"/>
                  <a:pt x="1540740" y="414783"/>
                  <a:pt x="1572368" y="388427"/>
                </a:cubicBezTo>
                <a:cubicBezTo>
                  <a:pt x="1581750" y="380609"/>
                  <a:pt x="1595047" y="379356"/>
                  <a:pt x="1606386" y="374820"/>
                </a:cubicBezTo>
                <a:cubicBezTo>
                  <a:pt x="1610922" y="370284"/>
                  <a:pt x="1614256" y="364081"/>
                  <a:pt x="1619993" y="361212"/>
                </a:cubicBezTo>
                <a:cubicBezTo>
                  <a:pt x="1632822" y="354797"/>
                  <a:pt x="1660814" y="347605"/>
                  <a:pt x="1660814" y="347605"/>
                </a:cubicBezTo>
                <a:cubicBezTo>
                  <a:pt x="1709393" y="363798"/>
                  <a:pt x="1689702" y="353255"/>
                  <a:pt x="1722046" y="374820"/>
                </a:cubicBezTo>
                <a:cubicBezTo>
                  <a:pt x="1776475" y="372552"/>
                  <a:pt x="1831166" y="373820"/>
                  <a:pt x="1885332" y="368016"/>
                </a:cubicBezTo>
                <a:cubicBezTo>
                  <a:pt x="1919460" y="364359"/>
                  <a:pt x="1908986" y="354726"/>
                  <a:pt x="1919350" y="333998"/>
                </a:cubicBezTo>
                <a:cubicBezTo>
                  <a:pt x="1925626" y="321445"/>
                  <a:pt x="1942081" y="300702"/>
                  <a:pt x="1953368" y="293177"/>
                </a:cubicBezTo>
                <a:cubicBezTo>
                  <a:pt x="1959335" y="289199"/>
                  <a:pt x="1966975" y="288641"/>
                  <a:pt x="1973778" y="286373"/>
                </a:cubicBezTo>
                <a:cubicBezTo>
                  <a:pt x="2003423" y="256731"/>
                  <a:pt x="2018002" y="306784"/>
                  <a:pt x="2035011" y="306784"/>
                </a:cubicBezTo>
                <a:close/>
              </a:path>
            </a:pathLst>
          </a:custGeom>
          <a:solidFill>
            <a:srgbClr val="282828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en-US" sz="1100"/>
              <a:t>gra</a:t>
            </a:r>
          </a:p>
        </xdr:txBody>
      </xdr:sp>
      <xdr:sp macro="" textlink="">
        <xdr:nvSpPr>
          <xdr:cNvPr id="46" name="Sav">
            <a:hlinkClick xmlns:r="http://schemas.openxmlformats.org/officeDocument/2006/relationships" r:id="" tooltip="Savanne"/>
          </xdr:cNvPr>
          <xdr:cNvSpPr/>
        </xdr:nvSpPr>
        <xdr:spPr>
          <a:xfrm>
            <a:off x="1499939" y="5002939"/>
            <a:ext cx="2254422" cy="1329381"/>
          </a:xfrm>
          <a:custGeom>
            <a:avLst/>
            <a:gdLst>
              <a:gd name="connsiteX0" fmla="*/ 2279614 w 3830828"/>
              <a:gd name="connsiteY0" fmla="*/ 61232 h 2143125"/>
              <a:gd name="connsiteX1" fmla="*/ 2313632 w 3830828"/>
              <a:gd name="connsiteY1" fmla="*/ 68036 h 2143125"/>
              <a:gd name="connsiteX2" fmla="*/ 2361257 w 3830828"/>
              <a:gd name="connsiteY2" fmla="*/ 74839 h 2143125"/>
              <a:gd name="connsiteX3" fmla="*/ 2422489 w 3830828"/>
              <a:gd name="connsiteY3" fmla="*/ 95250 h 2143125"/>
              <a:gd name="connsiteX4" fmla="*/ 2524542 w 3830828"/>
              <a:gd name="connsiteY4" fmla="*/ 129268 h 2143125"/>
              <a:gd name="connsiteX5" fmla="*/ 2606185 w 3830828"/>
              <a:gd name="connsiteY5" fmla="*/ 156482 h 2143125"/>
              <a:gd name="connsiteX6" fmla="*/ 2647007 w 3830828"/>
              <a:gd name="connsiteY6" fmla="*/ 170089 h 2143125"/>
              <a:gd name="connsiteX7" fmla="*/ 2762667 w 3830828"/>
              <a:gd name="connsiteY7" fmla="*/ 176893 h 2143125"/>
              <a:gd name="connsiteX8" fmla="*/ 2837507 w 3830828"/>
              <a:gd name="connsiteY8" fmla="*/ 176893 h 2143125"/>
              <a:gd name="connsiteX9" fmla="*/ 2871525 w 3830828"/>
              <a:gd name="connsiteY9" fmla="*/ 183696 h 2143125"/>
              <a:gd name="connsiteX10" fmla="*/ 2905542 w 3830828"/>
              <a:gd name="connsiteY10" fmla="*/ 210911 h 2143125"/>
              <a:gd name="connsiteX11" fmla="*/ 2932757 w 3830828"/>
              <a:gd name="connsiteY11" fmla="*/ 244928 h 2143125"/>
              <a:gd name="connsiteX12" fmla="*/ 2946364 w 3830828"/>
              <a:gd name="connsiteY12" fmla="*/ 258536 h 2143125"/>
              <a:gd name="connsiteX13" fmla="*/ 2959971 w 3830828"/>
              <a:gd name="connsiteY13" fmla="*/ 299357 h 2143125"/>
              <a:gd name="connsiteX14" fmla="*/ 2966775 w 3830828"/>
              <a:gd name="connsiteY14" fmla="*/ 319768 h 2143125"/>
              <a:gd name="connsiteX15" fmla="*/ 2980382 w 3830828"/>
              <a:gd name="connsiteY15" fmla="*/ 340178 h 2143125"/>
              <a:gd name="connsiteX16" fmla="*/ 2987185 w 3830828"/>
              <a:gd name="connsiteY16" fmla="*/ 360589 h 2143125"/>
              <a:gd name="connsiteX17" fmla="*/ 3007596 w 3830828"/>
              <a:gd name="connsiteY17" fmla="*/ 401411 h 2143125"/>
              <a:gd name="connsiteX18" fmla="*/ 3014400 w 3830828"/>
              <a:gd name="connsiteY18" fmla="*/ 442232 h 2143125"/>
              <a:gd name="connsiteX19" fmla="*/ 3028007 w 3830828"/>
              <a:gd name="connsiteY19" fmla="*/ 483053 h 2143125"/>
              <a:gd name="connsiteX20" fmla="*/ 3034810 w 3830828"/>
              <a:gd name="connsiteY20" fmla="*/ 503464 h 2143125"/>
              <a:gd name="connsiteX21" fmla="*/ 3041614 w 3830828"/>
              <a:gd name="connsiteY21" fmla="*/ 523875 h 2143125"/>
              <a:gd name="connsiteX22" fmla="*/ 3048417 w 3830828"/>
              <a:gd name="connsiteY22" fmla="*/ 544286 h 2143125"/>
              <a:gd name="connsiteX23" fmla="*/ 3075632 w 3830828"/>
              <a:gd name="connsiteY23" fmla="*/ 585107 h 2143125"/>
              <a:gd name="connsiteX24" fmla="*/ 3102846 w 3830828"/>
              <a:gd name="connsiteY24" fmla="*/ 625928 h 2143125"/>
              <a:gd name="connsiteX25" fmla="*/ 3116453 w 3830828"/>
              <a:gd name="connsiteY25" fmla="*/ 639536 h 2143125"/>
              <a:gd name="connsiteX26" fmla="*/ 3143667 w 3830828"/>
              <a:gd name="connsiteY26" fmla="*/ 680357 h 2143125"/>
              <a:gd name="connsiteX27" fmla="*/ 3157275 w 3830828"/>
              <a:gd name="connsiteY27" fmla="*/ 700768 h 2143125"/>
              <a:gd name="connsiteX28" fmla="*/ 3164078 w 3830828"/>
              <a:gd name="connsiteY28" fmla="*/ 721178 h 2143125"/>
              <a:gd name="connsiteX29" fmla="*/ 3177685 w 3830828"/>
              <a:gd name="connsiteY29" fmla="*/ 734786 h 2143125"/>
              <a:gd name="connsiteX30" fmla="*/ 3184489 w 3830828"/>
              <a:gd name="connsiteY30" fmla="*/ 762000 h 2143125"/>
              <a:gd name="connsiteX31" fmla="*/ 3191292 w 3830828"/>
              <a:gd name="connsiteY31" fmla="*/ 782411 h 2143125"/>
              <a:gd name="connsiteX32" fmla="*/ 3211703 w 3830828"/>
              <a:gd name="connsiteY32" fmla="*/ 850446 h 2143125"/>
              <a:gd name="connsiteX33" fmla="*/ 3232114 w 3830828"/>
              <a:gd name="connsiteY33" fmla="*/ 891268 h 2143125"/>
              <a:gd name="connsiteX34" fmla="*/ 3293346 w 3830828"/>
              <a:gd name="connsiteY34" fmla="*/ 918482 h 2143125"/>
              <a:gd name="connsiteX35" fmla="*/ 3334167 w 3830828"/>
              <a:gd name="connsiteY35" fmla="*/ 938893 h 2143125"/>
              <a:gd name="connsiteX36" fmla="*/ 3347775 w 3830828"/>
              <a:gd name="connsiteY36" fmla="*/ 952500 h 2143125"/>
              <a:gd name="connsiteX37" fmla="*/ 3368185 w 3830828"/>
              <a:gd name="connsiteY37" fmla="*/ 959303 h 2143125"/>
              <a:gd name="connsiteX38" fmla="*/ 3381792 w 3830828"/>
              <a:gd name="connsiteY38" fmla="*/ 979714 h 2143125"/>
              <a:gd name="connsiteX39" fmla="*/ 3395400 w 3830828"/>
              <a:gd name="connsiteY39" fmla="*/ 993321 h 2143125"/>
              <a:gd name="connsiteX40" fmla="*/ 3409007 w 3830828"/>
              <a:gd name="connsiteY40" fmla="*/ 1013732 h 2143125"/>
              <a:gd name="connsiteX41" fmla="*/ 3429417 w 3830828"/>
              <a:gd name="connsiteY41" fmla="*/ 1020536 h 2143125"/>
              <a:gd name="connsiteX42" fmla="*/ 3483846 w 3830828"/>
              <a:gd name="connsiteY42" fmla="*/ 1061357 h 2143125"/>
              <a:gd name="connsiteX43" fmla="*/ 3504257 w 3830828"/>
              <a:gd name="connsiteY43" fmla="*/ 1074964 h 2143125"/>
              <a:gd name="connsiteX44" fmla="*/ 3524667 w 3830828"/>
              <a:gd name="connsiteY44" fmla="*/ 1088571 h 2143125"/>
              <a:gd name="connsiteX45" fmla="*/ 3572292 w 3830828"/>
              <a:gd name="connsiteY45" fmla="*/ 1143000 h 2143125"/>
              <a:gd name="connsiteX46" fmla="*/ 3592703 w 3830828"/>
              <a:gd name="connsiteY46" fmla="*/ 1149803 h 2143125"/>
              <a:gd name="connsiteX47" fmla="*/ 3606310 w 3830828"/>
              <a:gd name="connsiteY47" fmla="*/ 1163411 h 2143125"/>
              <a:gd name="connsiteX48" fmla="*/ 3633525 w 3830828"/>
              <a:gd name="connsiteY48" fmla="*/ 1204232 h 2143125"/>
              <a:gd name="connsiteX49" fmla="*/ 3653935 w 3830828"/>
              <a:gd name="connsiteY49" fmla="*/ 1224643 h 2143125"/>
              <a:gd name="connsiteX50" fmla="*/ 3660739 w 3830828"/>
              <a:gd name="connsiteY50" fmla="*/ 1245053 h 2143125"/>
              <a:gd name="connsiteX51" fmla="*/ 3681150 w 3830828"/>
              <a:gd name="connsiteY51" fmla="*/ 1265464 h 2143125"/>
              <a:gd name="connsiteX52" fmla="*/ 3701560 w 3830828"/>
              <a:gd name="connsiteY52" fmla="*/ 1333500 h 2143125"/>
              <a:gd name="connsiteX53" fmla="*/ 3708364 w 3830828"/>
              <a:gd name="connsiteY53" fmla="*/ 1387928 h 2143125"/>
              <a:gd name="connsiteX54" fmla="*/ 3715167 w 3830828"/>
              <a:gd name="connsiteY54" fmla="*/ 1408339 h 2143125"/>
              <a:gd name="connsiteX55" fmla="*/ 3721971 w 3830828"/>
              <a:gd name="connsiteY55" fmla="*/ 1449161 h 2143125"/>
              <a:gd name="connsiteX56" fmla="*/ 3755989 w 3830828"/>
              <a:gd name="connsiteY56" fmla="*/ 1483178 h 2143125"/>
              <a:gd name="connsiteX57" fmla="*/ 3783203 w 3830828"/>
              <a:gd name="connsiteY57" fmla="*/ 1517196 h 2143125"/>
              <a:gd name="connsiteX58" fmla="*/ 3803614 w 3830828"/>
              <a:gd name="connsiteY58" fmla="*/ 1530803 h 2143125"/>
              <a:gd name="connsiteX59" fmla="*/ 3824025 w 3830828"/>
              <a:gd name="connsiteY59" fmla="*/ 1598839 h 2143125"/>
              <a:gd name="connsiteX60" fmla="*/ 3830828 w 3830828"/>
              <a:gd name="connsiteY60" fmla="*/ 1619250 h 2143125"/>
              <a:gd name="connsiteX61" fmla="*/ 3810417 w 3830828"/>
              <a:gd name="connsiteY61" fmla="*/ 1687286 h 2143125"/>
              <a:gd name="connsiteX62" fmla="*/ 3769596 w 3830828"/>
              <a:gd name="connsiteY62" fmla="*/ 1700893 h 2143125"/>
              <a:gd name="connsiteX63" fmla="*/ 3749185 w 3830828"/>
              <a:gd name="connsiteY63" fmla="*/ 1707696 h 2143125"/>
              <a:gd name="connsiteX64" fmla="*/ 3728775 w 3830828"/>
              <a:gd name="connsiteY64" fmla="*/ 1721303 h 2143125"/>
              <a:gd name="connsiteX65" fmla="*/ 3674346 w 3830828"/>
              <a:gd name="connsiteY65" fmla="*/ 1734911 h 2143125"/>
              <a:gd name="connsiteX66" fmla="*/ 3606310 w 3830828"/>
              <a:gd name="connsiteY66" fmla="*/ 1748518 h 2143125"/>
              <a:gd name="connsiteX67" fmla="*/ 3551882 w 3830828"/>
              <a:gd name="connsiteY67" fmla="*/ 1741714 h 2143125"/>
              <a:gd name="connsiteX68" fmla="*/ 3531471 w 3830828"/>
              <a:gd name="connsiteY68" fmla="*/ 1728107 h 2143125"/>
              <a:gd name="connsiteX69" fmla="*/ 3497453 w 3830828"/>
              <a:gd name="connsiteY69" fmla="*/ 1755321 h 2143125"/>
              <a:gd name="connsiteX70" fmla="*/ 3477042 w 3830828"/>
              <a:gd name="connsiteY70" fmla="*/ 1768928 h 2143125"/>
              <a:gd name="connsiteX71" fmla="*/ 3463435 w 3830828"/>
              <a:gd name="connsiteY71" fmla="*/ 1782536 h 2143125"/>
              <a:gd name="connsiteX72" fmla="*/ 3443025 w 3830828"/>
              <a:gd name="connsiteY72" fmla="*/ 1796143 h 2143125"/>
              <a:gd name="connsiteX73" fmla="*/ 3415810 w 3830828"/>
              <a:gd name="connsiteY73" fmla="*/ 1830161 h 2143125"/>
              <a:gd name="connsiteX74" fmla="*/ 3395400 w 3830828"/>
              <a:gd name="connsiteY74" fmla="*/ 1843768 h 2143125"/>
              <a:gd name="connsiteX75" fmla="*/ 3361382 w 3830828"/>
              <a:gd name="connsiteY75" fmla="*/ 1864178 h 2143125"/>
              <a:gd name="connsiteX76" fmla="*/ 3293346 w 3830828"/>
              <a:gd name="connsiteY76" fmla="*/ 1918607 h 2143125"/>
              <a:gd name="connsiteX77" fmla="*/ 3238917 w 3830828"/>
              <a:gd name="connsiteY77" fmla="*/ 1932214 h 2143125"/>
              <a:gd name="connsiteX78" fmla="*/ 3211703 w 3830828"/>
              <a:gd name="connsiteY78" fmla="*/ 1939018 h 2143125"/>
              <a:gd name="connsiteX79" fmla="*/ 3170882 w 3830828"/>
              <a:gd name="connsiteY79" fmla="*/ 1952625 h 2143125"/>
              <a:gd name="connsiteX80" fmla="*/ 3109650 w 3830828"/>
              <a:gd name="connsiteY80" fmla="*/ 1945821 h 2143125"/>
              <a:gd name="connsiteX81" fmla="*/ 3048417 w 3830828"/>
              <a:gd name="connsiteY81" fmla="*/ 1959428 h 2143125"/>
              <a:gd name="connsiteX82" fmla="*/ 3034810 w 3830828"/>
              <a:gd name="connsiteY82" fmla="*/ 1973036 h 2143125"/>
              <a:gd name="connsiteX83" fmla="*/ 3028007 w 3830828"/>
              <a:gd name="connsiteY83" fmla="*/ 1993446 h 2143125"/>
              <a:gd name="connsiteX84" fmla="*/ 3007596 w 3830828"/>
              <a:gd name="connsiteY84" fmla="*/ 2007053 h 2143125"/>
              <a:gd name="connsiteX85" fmla="*/ 2966775 w 3830828"/>
              <a:gd name="connsiteY85" fmla="*/ 1993446 h 2143125"/>
              <a:gd name="connsiteX86" fmla="*/ 2912346 w 3830828"/>
              <a:gd name="connsiteY86" fmla="*/ 1979839 h 2143125"/>
              <a:gd name="connsiteX87" fmla="*/ 2864721 w 3830828"/>
              <a:gd name="connsiteY87" fmla="*/ 1986643 h 2143125"/>
              <a:gd name="connsiteX88" fmla="*/ 2830703 w 3830828"/>
              <a:gd name="connsiteY88" fmla="*/ 2000250 h 2143125"/>
              <a:gd name="connsiteX89" fmla="*/ 2823900 w 3830828"/>
              <a:gd name="connsiteY89" fmla="*/ 1979839 h 2143125"/>
              <a:gd name="connsiteX90" fmla="*/ 2783078 w 3830828"/>
              <a:gd name="connsiteY90" fmla="*/ 1986643 h 2143125"/>
              <a:gd name="connsiteX91" fmla="*/ 2776275 w 3830828"/>
              <a:gd name="connsiteY91" fmla="*/ 1993446 h 2143125"/>
              <a:gd name="connsiteX92" fmla="*/ 2789882 w 3830828"/>
              <a:gd name="connsiteY92" fmla="*/ 2013857 h 2143125"/>
              <a:gd name="connsiteX93" fmla="*/ 2783078 w 3830828"/>
              <a:gd name="connsiteY93" fmla="*/ 2034268 h 2143125"/>
              <a:gd name="connsiteX94" fmla="*/ 2735453 w 3830828"/>
              <a:gd name="connsiteY94" fmla="*/ 2047875 h 2143125"/>
              <a:gd name="connsiteX95" fmla="*/ 2660614 w 3830828"/>
              <a:gd name="connsiteY95" fmla="*/ 2068286 h 2143125"/>
              <a:gd name="connsiteX96" fmla="*/ 2640203 w 3830828"/>
              <a:gd name="connsiteY96" fmla="*/ 2075089 h 2143125"/>
              <a:gd name="connsiteX97" fmla="*/ 2619792 w 3830828"/>
              <a:gd name="connsiteY97" fmla="*/ 2081893 h 2143125"/>
              <a:gd name="connsiteX98" fmla="*/ 2551757 w 3830828"/>
              <a:gd name="connsiteY98" fmla="*/ 2081893 h 2143125"/>
              <a:gd name="connsiteX99" fmla="*/ 2538150 w 3830828"/>
              <a:gd name="connsiteY99" fmla="*/ 2102303 h 2143125"/>
              <a:gd name="connsiteX100" fmla="*/ 2531346 w 3830828"/>
              <a:gd name="connsiteY100" fmla="*/ 2129518 h 2143125"/>
              <a:gd name="connsiteX101" fmla="*/ 2490525 w 3830828"/>
              <a:gd name="connsiteY101" fmla="*/ 2115911 h 2143125"/>
              <a:gd name="connsiteX102" fmla="*/ 2436096 w 3830828"/>
              <a:gd name="connsiteY102" fmla="*/ 2129518 h 2143125"/>
              <a:gd name="connsiteX103" fmla="*/ 2395275 w 3830828"/>
              <a:gd name="connsiteY103" fmla="*/ 2143125 h 2143125"/>
              <a:gd name="connsiteX104" fmla="*/ 2374864 w 3830828"/>
              <a:gd name="connsiteY104" fmla="*/ 2129518 h 2143125"/>
              <a:gd name="connsiteX105" fmla="*/ 2347650 w 3830828"/>
              <a:gd name="connsiteY105" fmla="*/ 2088696 h 2143125"/>
              <a:gd name="connsiteX106" fmla="*/ 2306828 w 3830828"/>
              <a:gd name="connsiteY106" fmla="*/ 2075089 h 2143125"/>
              <a:gd name="connsiteX107" fmla="*/ 2279614 w 3830828"/>
              <a:gd name="connsiteY107" fmla="*/ 2013857 h 2143125"/>
              <a:gd name="connsiteX108" fmla="*/ 2272810 w 3830828"/>
              <a:gd name="connsiteY108" fmla="*/ 1993446 h 2143125"/>
              <a:gd name="connsiteX109" fmla="*/ 2245596 w 3830828"/>
              <a:gd name="connsiteY109" fmla="*/ 1952625 h 2143125"/>
              <a:gd name="connsiteX110" fmla="*/ 2231989 w 3830828"/>
              <a:gd name="connsiteY110" fmla="*/ 1932214 h 2143125"/>
              <a:gd name="connsiteX111" fmla="*/ 2252400 w 3830828"/>
              <a:gd name="connsiteY111" fmla="*/ 2000250 h 2143125"/>
              <a:gd name="connsiteX112" fmla="*/ 2259203 w 3830828"/>
              <a:gd name="connsiteY112" fmla="*/ 2020661 h 2143125"/>
              <a:gd name="connsiteX113" fmla="*/ 2238792 w 3830828"/>
              <a:gd name="connsiteY113" fmla="*/ 2054678 h 2143125"/>
              <a:gd name="connsiteX114" fmla="*/ 2225185 w 3830828"/>
              <a:gd name="connsiteY114" fmla="*/ 2109107 h 2143125"/>
              <a:gd name="connsiteX115" fmla="*/ 2204775 w 3830828"/>
              <a:gd name="connsiteY115" fmla="*/ 2102303 h 2143125"/>
              <a:gd name="connsiteX116" fmla="*/ 2191167 w 3830828"/>
              <a:gd name="connsiteY116" fmla="*/ 2088696 h 2143125"/>
              <a:gd name="connsiteX117" fmla="*/ 2150346 w 3830828"/>
              <a:gd name="connsiteY117" fmla="*/ 2102303 h 2143125"/>
              <a:gd name="connsiteX118" fmla="*/ 2129935 w 3830828"/>
              <a:gd name="connsiteY118" fmla="*/ 2095500 h 2143125"/>
              <a:gd name="connsiteX119" fmla="*/ 2102721 w 3830828"/>
              <a:gd name="connsiteY119" fmla="*/ 2054678 h 2143125"/>
              <a:gd name="connsiteX120" fmla="*/ 2061900 w 3830828"/>
              <a:gd name="connsiteY120" fmla="*/ 2027464 h 2143125"/>
              <a:gd name="connsiteX121" fmla="*/ 2048292 w 3830828"/>
              <a:gd name="connsiteY121" fmla="*/ 2013857 h 2143125"/>
              <a:gd name="connsiteX122" fmla="*/ 2007471 w 3830828"/>
              <a:gd name="connsiteY122" fmla="*/ 2000250 h 2143125"/>
              <a:gd name="connsiteX123" fmla="*/ 1987060 w 3830828"/>
              <a:gd name="connsiteY123" fmla="*/ 1993446 h 2143125"/>
              <a:gd name="connsiteX124" fmla="*/ 1946239 w 3830828"/>
              <a:gd name="connsiteY124" fmla="*/ 2000250 h 2143125"/>
              <a:gd name="connsiteX125" fmla="*/ 1905417 w 3830828"/>
              <a:gd name="connsiteY125" fmla="*/ 2013857 h 2143125"/>
              <a:gd name="connsiteX126" fmla="*/ 1762542 w 3830828"/>
              <a:gd name="connsiteY126" fmla="*/ 2013857 h 2143125"/>
              <a:gd name="connsiteX127" fmla="*/ 1742132 w 3830828"/>
              <a:gd name="connsiteY127" fmla="*/ 2034268 h 2143125"/>
              <a:gd name="connsiteX128" fmla="*/ 1721721 w 3830828"/>
              <a:gd name="connsiteY128" fmla="*/ 2041071 h 2143125"/>
              <a:gd name="connsiteX129" fmla="*/ 1674096 w 3830828"/>
              <a:gd name="connsiteY129" fmla="*/ 2020661 h 2143125"/>
              <a:gd name="connsiteX130" fmla="*/ 1660489 w 3830828"/>
              <a:gd name="connsiteY130" fmla="*/ 2007053 h 2143125"/>
              <a:gd name="connsiteX131" fmla="*/ 1619667 w 3830828"/>
              <a:gd name="connsiteY131" fmla="*/ 1993446 h 2143125"/>
              <a:gd name="connsiteX132" fmla="*/ 1599257 w 3830828"/>
              <a:gd name="connsiteY132" fmla="*/ 1986643 h 2143125"/>
              <a:gd name="connsiteX133" fmla="*/ 1504007 w 3830828"/>
              <a:gd name="connsiteY133" fmla="*/ 1973036 h 2143125"/>
              <a:gd name="connsiteX134" fmla="*/ 1483596 w 3830828"/>
              <a:gd name="connsiteY134" fmla="*/ 1905000 h 2143125"/>
              <a:gd name="connsiteX135" fmla="*/ 1429167 w 3830828"/>
              <a:gd name="connsiteY135" fmla="*/ 1857375 h 2143125"/>
              <a:gd name="connsiteX136" fmla="*/ 1408757 w 3830828"/>
              <a:gd name="connsiteY136" fmla="*/ 1843768 h 2143125"/>
              <a:gd name="connsiteX137" fmla="*/ 1320310 w 3830828"/>
              <a:gd name="connsiteY137" fmla="*/ 1830161 h 2143125"/>
              <a:gd name="connsiteX138" fmla="*/ 1286292 w 3830828"/>
              <a:gd name="connsiteY138" fmla="*/ 1809750 h 2143125"/>
              <a:gd name="connsiteX139" fmla="*/ 1279489 w 3830828"/>
              <a:gd name="connsiteY139" fmla="*/ 1789339 h 2143125"/>
              <a:gd name="connsiteX140" fmla="*/ 1313507 w 3830828"/>
              <a:gd name="connsiteY140" fmla="*/ 1755321 h 2143125"/>
              <a:gd name="connsiteX141" fmla="*/ 1293096 w 3830828"/>
              <a:gd name="connsiteY141" fmla="*/ 1748518 h 2143125"/>
              <a:gd name="connsiteX142" fmla="*/ 1204650 w 3830828"/>
              <a:gd name="connsiteY142" fmla="*/ 1768928 h 2143125"/>
              <a:gd name="connsiteX143" fmla="*/ 1191042 w 3830828"/>
              <a:gd name="connsiteY143" fmla="*/ 1782536 h 2143125"/>
              <a:gd name="connsiteX144" fmla="*/ 1177435 w 3830828"/>
              <a:gd name="connsiteY144" fmla="*/ 1768928 h 2143125"/>
              <a:gd name="connsiteX145" fmla="*/ 1136614 w 3830828"/>
              <a:gd name="connsiteY145" fmla="*/ 1748518 h 2143125"/>
              <a:gd name="connsiteX146" fmla="*/ 1129810 w 3830828"/>
              <a:gd name="connsiteY146" fmla="*/ 1768928 h 2143125"/>
              <a:gd name="connsiteX147" fmla="*/ 1095792 w 3830828"/>
              <a:gd name="connsiteY147" fmla="*/ 1796143 h 2143125"/>
              <a:gd name="connsiteX148" fmla="*/ 1088989 w 3830828"/>
              <a:gd name="connsiteY148" fmla="*/ 1816553 h 2143125"/>
              <a:gd name="connsiteX149" fmla="*/ 1054971 w 3830828"/>
              <a:gd name="connsiteY149" fmla="*/ 1843768 h 2143125"/>
              <a:gd name="connsiteX150" fmla="*/ 1041364 w 3830828"/>
              <a:gd name="connsiteY150" fmla="*/ 1864178 h 2143125"/>
              <a:gd name="connsiteX151" fmla="*/ 1000542 w 3830828"/>
              <a:gd name="connsiteY151" fmla="*/ 1877786 h 2143125"/>
              <a:gd name="connsiteX152" fmla="*/ 857667 w 3830828"/>
              <a:gd name="connsiteY152" fmla="*/ 1891393 h 2143125"/>
              <a:gd name="connsiteX153" fmla="*/ 830453 w 3830828"/>
              <a:gd name="connsiteY153" fmla="*/ 1898196 h 2143125"/>
              <a:gd name="connsiteX154" fmla="*/ 639953 w 3830828"/>
              <a:gd name="connsiteY154" fmla="*/ 1884589 h 2143125"/>
              <a:gd name="connsiteX155" fmla="*/ 633150 w 3830828"/>
              <a:gd name="connsiteY155" fmla="*/ 1836964 h 2143125"/>
              <a:gd name="connsiteX156" fmla="*/ 653560 w 3830828"/>
              <a:gd name="connsiteY156" fmla="*/ 1830161 h 2143125"/>
              <a:gd name="connsiteX157" fmla="*/ 646757 w 3830828"/>
              <a:gd name="connsiteY157" fmla="*/ 1796143 h 2143125"/>
              <a:gd name="connsiteX158" fmla="*/ 599132 w 3830828"/>
              <a:gd name="connsiteY158" fmla="*/ 1809750 h 2143125"/>
              <a:gd name="connsiteX159" fmla="*/ 503882 w 3830828"/>
              <a:gd name="connsiteY159" fmla="*/ 1802946 h 2143125"/>
              <a:gd name="connsiteX160" fmla="*/ 435846 w 3830828"/>
              <a:gd name="connsiteY160" fmla="*/ 1796143 h 2143125"/>
              <a:gd name="connsiteX161" fmla="*/ 415435 w 3830828"/>
              <a:gd name="connsiteY161" fmla="*/ 1755321 h 2143125"/>
              <a:gd name="connsiteX162" fmla="*/ 395025 w 3830828"/>
              <a:gd name="connsiteY162" fmla="*/ 1748518 h 2143125"/>
              <a:gd name="connsiteX163" fmla="*/ 340596 w 3830828"/>
              <a:gd name="connsiteY163" fmla="*/ 1721303 h 2143125"/>
              <a:gd name="connsiteX164" fmla="*/ 320185 w 3830828"/>
              <a:gd name="connsiteY164" fmla="*/ 1714500 h 2143125"/>
              <a:gd name="connsiteX165" fmla="*/ 299775 w 3830828"/>
              <a:gd name="connsiteY165" fmla="*/ 1707696 h 2143125"/>
              <a:gd name="connsiteX166" fmla="*/ 286167 w 3830828"/>
              <a:gd name="connsiteY166" fmla="*/ 1694089 h 2143125"/>
              <a:gd name="connsiteX167" fmla="*/ 245346 w 3830828"/>
              <a:gd name="connsiteY167" fmla="*/ 1680482 h 2143125"/>
              <a:gd name="connsiteX168" fmla="*/ 204525 w 3830828"/>
              <a:gd name="connsiteY168" fmla="*/ 1666875 h 2143125"/>
              <a:gd name="connsiteX169" fmla="*/ 184114 w 3830828"/>
              <a:gd name="connsiteY169" fmla="*/ 1660071 h 2143125"/>
              <a:gd name="connsiteX170" fmla="*/ 143292 w 3830828"/>
              <a:gd name="connsiteY170" fmla="*/ 1639661 h 2143125"/>
              <a:gd name="connsiteX171" fmla="*/ 88864 w 3830828"/>
              <a:gd name="connsiteY171" fmla="*/ 1612446 h 2143125"/>
              <a:gd name="connsiteX172" fmla="*/ 68453 w 3830828"/>
              <a:gd name="connsiteY172" fmla="*/ 1605643 h 2143125"/>
              <a:gd name="connsiteX173" fmla="*/ 61650 w 3830828"/>
              <a:gd name="connsiteY173" fmla="*/ 1585232 h 2143125"/>
              <a:gd name="connsiteX174" fmla="*/ 41239 w 3830828"/>
              <a:gd name="connsiteY174" fmla="*/ 1578428 h 2143125"/>
              <a:gd name="connsiteX175" fmla="*/ 20828 w 3830828"/>
              <a:gd name="connsiteY175" fmla="*/ 1564821 h 2143125"/>
              <a:gd name="connsiteX176" fmla="*/ 417 w 3830828"/>
              <a:gd name="connsiteY176" fmla="*/ 1571625 h 2143125"/>
              <a:gd name="connsiteX177" fmla="*/ 27632 w 3830828"/>
              <a:gd name="connsiteY177" fmla="*/ 1449161 h 2143125"/>
              <a:gd name="connsiteX178" fmla="*/ 34435 w 3830828"/>
              <a:gd name="connsiteY178" fmla="*/ 1428750 h 2143125"/>
              <a:gd name="connsiteX179" fmla="*/ 41239 w 3830828"/>
              <a:gd name="connsiteY179" fmla="*/ 1408339 h 2143125"/>
              <a:gd name="connsiteX180" fmla="*/ 48042 w 3830828"/>
              <a:gd name="connsiteY180" fmla="*/ 1360714 h 2143125"/>
              <a:gd name="connsiteX181" fmla="*/ 61650 w 3830828"/>
              <a:gd name="connsiteY181" fmla="*/ 1347107 h 2143125"/>
              <a:gd name="connsiteX182" fmla="*/ 122882 w 3830828"/>
              <a:gd name="connsiteY182" fmla="*/ 1367518 h 2143125"/>
              <a:gd name="connsiteX183" fmla="*/ 143292 w 3830828"/>
              <a:gd name="connsiteY183" fmla="*/ 1374321 h 2143125"/>
              <a:gd name="connsiteX184" fmla="*/ 170507 w 3830828"/>
              <a:gd name="connsiteY184" fmla="*/ 1367518 h 2143125"/>
              <a:gd name="connsiteX185" fmla="*/ 184114 w 3830828"/>
              <a:gd name="connsiteY185" fmla="*/ 1326696 h 2143125"/>
              <a:gd name="connsiteX186" fmla="*/ 184114 w 3830828"/>
              <a:gd name="connsiteY186" fmla="*/ 1279071 h 2143125"/>
              <a:gd name="connsiteX187" fmla="*/ 190917 w 3830828"/>
              <a:gd name="connsiteY187" fmla="*/ 1258661 h 2143125"/>
              <a:gd name="connsiteX188" fmla="*/ 211328 w 3830828"/>
              <a:gd name="connsiteY188" fmla="*/ 1251857 h 2143125"/>
              <a:gd name="connsiteX189" fmla="*/ 245346 w 3830828"/>
              <a:gd name="connsiteY189" fmla="*/ 1245053 h 2143125"/>
              <a:gd name="connsiteX190" fmla="*/ 204525 w 3830828"/>
              <a:gd name="connsiteY190" fmla="*/ 1231446 h 2143125"/>
              <a:gd name="connsiteX191" fmla="*/ 184114 w 3830828"/>
              <a:gd name="connsiteY191" fmla="*/ 1224643 h 2143125"/>
              <a:gd name="connsiteX192" fmla="*/ 170507 w 3830828"/>
              <a:gd name="connsiteY192" fmla="*/ 1204232 h 2143125"/>
              <a:gd name="connsiteX193" fmla="*/ 116078 w 3830828"/>
              <a:gd name="connsiteY193" fmla="*/ 1177018 h 2143125"/>
              <a:gd name="connsiteX194" fmla="*/ 122882 w 3830828"/>
              <a:gd name="connsiteY194" fmla="*/ 1156607 h 2143125"/>
              <a:gd name="connsiteX195" fmla="*/ 143292 w 3830828"/>
              <a:gd name="connsiteY195" fmla="*/ 1143000 h 2143125"/>
              <a:gd name="connsiteX196" fmla="*/ 129685 w 3830828"/>
              <a:gd name="connsiteY196" fmla="*/ 1102178 h 2143125"/>
              <a:gd name="connsiteX197" fmla="*/ 75257 w 3830828"/>
              <a:gd name="connsiteY197" fmla="*/ 1027339 h 2143125"/>
              <a:gd name="connsiteX198" fmla="*/ 54846 w 3830828"/>
              <a:gd name="connsiteY198" fmla="*/ 1020536 h 2143125"/>
              <a:gd name="connsiteX199" fmla="*/ 48042 w 3830828"/>
              <a:gd name="connsiteY199" fmla="*/ 1000125 h 2143125"/>
              <a:gd name="connsiteX200" fmla="*/ 54846 w 3830828"/>
              <a:gd name="connsiteY200" fmla="*/ 959303 h 2143125"/>
              <a:gd name="connsiteX201" fmla="*/ 95667 w 3830828"/>
              <a:gd name="connsiteY201" fmla="*/ 938893 h 2143125"/>
              <a:gd name="connsiteX202" fmla="*/ 109275 w 3830828"/>
              <a:gd name="connsiteY202" fmla="*/ 918482 h 2143125"/>
              <a:gd name="connsiteX203" fmla="*/ 116078 w 3830828"/>
              <a:gd name="connsiteY203" fmla="*/ 898071 h 2143125"/>
              <a:gd name="connsiteX204" fmla="*/ 184114 w 3830828"/>
              <a:gd name="connsiteY204" fmla="*/ 891268 h 2143125"/>
              <a:gd name="connsiteX205" fmla="*/ 204525 w 3830828"/>
              <a:gd name="connsiteY205" fmla="*/ 884464 h 2143125"/>
              <a:gd name="connsiteX206" fmla="*/ 245346 w 3830828"/>
              <a:gd name="connsiteY206" fmla="*/ 802821 h 2143125"/>
              <a:gd name="connsiteX207" fmla="*/ 265757 w 3830828"/>
              <a:gd name="connsiteY207" fmla="*/ 796018 h 2143125"/>
              <a:gd name="connsiteX208" fmla="*/ 367810 w 3830828"/>
              <a:gd name="connsiteY208" fmla="*/ 816428 h 2143125"/>
              <a:gd name="connsiteX209" fmla="*/ 395025 w 3830828"/>
              <a:gd name="connsiteY209" fmla="*/ 823232 h 2143125"/>
              <a:gd name="connsiteX210" fmla="*/ 415435 w 3830828"/>
              <a:gd name="connsiteY210" fmla="*/ 830036 h 2143125"/>
              <a:gd name="connsiteX211" fmla="*/ 442650 w 3830828"/>
              <a:gd name="connsiteY211" fmla="*/ 823232 h 2143125"/>
              <a:gd name="connsiteX212" fmla="*/ 490275 w 3830828"/>
              <a:gd name="connsiteY212" fmla="*/ 816428 h 2143125"/>
              <a:gd name="connsiteX213" fmla="*/ 524292 w 3830828"/>
              <a:gd name="connsiteY213" fmla="*/ 782411 h 2143125"/>
              <a:gd name="connsiteX214" fmla="*/ 531096 w 3830828"/>
              <a:gd name="connsiteY214" fmla="*/ 762000 h 2143125"/>
              <a:gd name="connsiteX215" fmla="*/ 592328 w 3830828"/>
              <a:gd name="connsiteY215" fmla="*/ 707571 h 2143125"/>
              <a:gd name="connsiteX216" fmla="*/ 612739 w 3830828"/>
              <a:gd name="connsiteY216" fmla="*/ 700768 h 2143125"/>
              <a:gd name="connsiteX217" fmla="*/ 639953 w 3830828"/>
              <a:gd name="connsiteY217" fmla="*/ 659946 h 2143125"/>
              <a:gd name="connsiteX218" fmla="*/ 646757 w 3830828"/>
              <a:gd name="connsiteY218" fmla="*/ 632732 h 2143125"/>
              <a:gd name="connsiteX219" fmla="*/ 667167 w 3830828"/>
              <a:gd name="connsiteY219" fmla="*/ 619125 h 2143125"/>
              <a:gd name="connsiteX220" fmla="*/ 680775 w 3830828"/>
              <a:gd name="connsiteY220" fmla="*/ 605518 h 2143125"/>
              <a:gd name="connsiteX221" fmla="*/ 728400 w 3830828"/>
              <a:gd name="connsiteY221" fmla="*/ 591911 h 2143125"/>
              <a:gd name="connsiteX222" fmla="*/ 742007 w 3830828"/>
              <a:gd name="connsiteY222" fmla="*/ 578303 h 2143125"/>
              <a:gd name="connsiteX223" fmla="*/ 762417 w 3830828"/>
              <a:gd name="connsiteY223" fmla="*/ 564696 h 2143125"/>
              <a:gd name="connsiteX224" fmla="*/ 755614 w 3830828"/>
              <a:gd name="connsiteY224" fmla="*/ 523875 h 2143125"/>
              <a:gd name="connsiteX225" fmla="*/ 762417 w 3830828"/>
              <a:gd name="connsiteY225" fmla="*/ 503464 h 2143125"/>
              <a:gd name="connsiteX226" fmla="*/ 776025 w 3830828"/>
              <a:gd name="connsiteY226" fmla="*/ 489857 h 2143125"/>
              <a:gd name="connsiteX227" fmla="*/ 932507 w 3830828"/>
              <a:gd name="connsiteY227" fmla="*/ 483053 h 2143125"/>
              <a:gd name="connsiteX228" fmla="*/ 952917 w 3830828"/>
              <a:gd name="connsiteY228" fmla="*/ 469446 h 2143125"/>
              <a:gd name="connsiteX229" fmla="*/ 959721 w 3830828"/>
              <a:gd name="connsiteY229" fmla="*/ 449036 h 2143125"/>
              <a:gd name="connsiteX230" fmla="*/ 993739 w 3830828"/>
              <a:gd name="connsiteY230" fmla="*/ 421821 h 2143125"/>
              <a:gd name="connsiteX231" fmla="*/ 1014150 w 3830828"/>
              <a:gd name="connsiteY231" fmla="*/ 415018 h 2143125"/>
              <a:gd name="connsiteX232" fmla="*/ 1082185 w 3830828"/>
              <a:gd name="connsiteY232" fmla="*/ 401411 h 2143125"/>
              <a:gd name="connsiteX233" fmla="*/ 1088989 w 3830828"/>
              <a:gd name="connsiteY233" fmla="*/ 367393 h 2143125"/>
              <a:gd name="connsiteX234" fmla="*/ 1150221 w 3830828"/>
              <a:gd name="connsiteY234" fmla="*/ 333375 h 2143125"/>
              <a:gd name="connsiteX235" fmla="*/ 1184239 w 3830828"/>
              <a:gd name="connsiteY235" fmla="*/ 326571 h 2143125"/>
              <a:gd name="connsiteX236" fmla="*/ 1211453 w 3830828"/>
              <a:gd name="connsiteY236" fmla="*/ 333375 h 2143125"/>
              <a:gd name="connsiteX237" fmla="*/ 1272685 w 3830828"/>
              <a:gd name="connsiteY237" fmla="*/ 360589 h 2143125"/>
              <a:gd name="connsiteX238" fmla="*/ 1333917 w 3830828"/>
              <a:gd name="connsiteY238" fmla="*/ 374196 h 2143125"/>
              <a:gd name="connsiteX239" fmla="*/ 1361132 w 3830828"/>
              <a:gd name="connsiteY239" fmla="*/ 401411 h 2143125"/>
              <a:gd name="connsiteX240" fmla="*/ 1367935 w 3830828"/>
              <a:gd name="connsiteY240" fmla="*/ 442232 h 2143125"/>
              <a:gd name="connsiteX241" fmla="*/ 1395150 w 3830828"/>
              <a:gd name="connsiteY241" fmla="*/ 455839 h 2143125"/>
              <a:gd name="connsiteX242" fmla="*/ 1463185 w 3830828"/>
              <a:gd name="connsiteY242" fmla="*/ 462643 h 2143125"/>
              <a:gd name="connsiteX243" fmla="*/ 1578846 w 3830828"/>
              <a:gd name="connsiteY243" fmla="*/ 455839 h 2143125"/>
              <a:gd name="connsiteX244" fmla="*/ 1633275 w 3830828"/>
              <a:gd name="connsiteY244" fmla="*/ 462643 h 2143125"/>
              <a:gd name="connsiteX245" fmla="*/ 1687703 w 3830828"/>
              <a:gd name="connsiteY245" fmla="*/ 449036 h 2143125"/>
              <a:gd name="connsiteX246" fmla="*/ 1694507 w 3830828"/>
              <a:gd name="connsiteY246" fmla="*/ 428625 h 2143125"/>
              <a:gd name="connsiteX247" fmla="*/ 1680900 w 3830828"/>
              <a:gd name="connsiteY247" fmla="*/ 367393 h 2143125"/>
              <a:gd name="connsiteX248" fmla="*/ 1694507 w 3830828"/>
              <a:gd name="connsiteY248" fmla="*/ 306161 h 2143125"/>
              <a:gd name="connsiteX249" fmla="*/ 1701310 w 3830828"/>
              <a:gd name="connsiteY249" fmla="*/ 272143 h 2143125"/>
              <a:gd name="connsiteX250" fmla="*/ 1735328 w 3830828"/>
              <a:gd name="connsiteY250" fmla="*/ 204107 h 2143125"/>
              <a:gd name="connsiteX251" fmla="*/ 1728525 w 3830828"/>
              <a:gd name="connsiteY251" fmla="*/ 163286 h 2143125"/>
              <a:gd name="connsiteX252" fmla="*/ 1782953 w 3830828"/>
              <a:gd name="connsiteY252" fmla="*/ 142875 h 2143125"/>
              <a:gd name="connsiteX253" fmla="*/ 1789757 w 3830828"/>
              <a:gd name="connsiteY253" fmla="*/ 122464 h 2143125"/>
              <a:gd name="connsiteX254" fmla="*/ 1830578 w 3830828"/>
              <a:gd name="connsiteY254" fmla="*/ 102053 h 2143125"/>
              <a:gd name="connsiteX255" fmla="*/ 1871400 w 3830828"/>
              <a:gd name="connsiteY255" fmla="*/ 74839 h 2143125"/>
              <a:gd name="connsiteX256" fmla="*/ 1891810 w 3830828"/>
              <a:gd name="connsiteY256" fmla="*/ 61232 h 2143125"/>
              <a:gd name="connsiteX257" fmla="*/ 1932632 w 3830828"/>
              <a:gd name="connsiteY257" fmla="*/ 40821 h 2143125"/>
              <a:gd name="connsiteX258" fmla="*/ 1939435 w 3830828"/>
              <a:gd name="connsiteY258" fmla="*/ 20411 h 2143125"/>
              <a:gd name="connsiteX259" fmla="*/ 1987060 w 3830828"/>
              <a:gd name="connsiteY259" fmla="*/ 0 h 2143125"/>
              <a:gd name="connsiteX260" fmla="*/ 2027882 w 3830828"/>
              <a:gd name="connsiteY260" fmla="*/ 13607 h 2143125"/>
              <a:gd name="connsiteX261" fmla="*/ 2048292 w 3830828"/>
              <a:gd name="connsiteY261" fmla="*/ 20411 h 2143125"/>
              <a:gd name="connsiteX262" fmla="*/ 2082310 w 3830828"/>
              <a:gd name="connsiteY262" fmla="*/ 47625 h 2143125"/>
              <a:gd name="connsiteX263" fmla="*/ 2123132 w 3830828"/>
              <a:gd name="connsiteY263" fmla="*/ 61232 h 2143125"/>
              <a:gd name="connsiteX264" fmla="*/ 2143542 w 3830828"/>
              <a:gd name="connsiteY264" fmla="*/ 74839 h 2143125"/>
              <a:gd name="connsiteX265" fmla="*/ 2184364 w 3830828"/>
              <a:gd name="connsiteY265" fmla="*/ 88446 h 2143125"/>
              <a:gd name="connsiteX266" fmla="*/ 2204775 w 3830828"/>
              <a:gd name="connsiteY266" fmla="*/ 95250 h 2143125"/>
              <a:gd name="connsiteX267" fmla="*/ 2279614 w 3830828"/>
              <a:gd name="connsiteY267" fmla="*/ 95250 h 2143125"/>
              <a:gd name="connsiteX268" fmla="*/ 2279614 w 3830828"/>
              <a:gd name="connsiteY268" fmla="*/ 61232 h 214312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  <a:cxn ang="0">
                <a:pos x="connsiteX124" y="connsiteY124"/>
              </a:cxn>
              <a:cxn ang="0">
                <a:pos x="connsiteX125" y="connsiteY125"/>
              </a:cxn>
              <a:cxn ang="0">
                <a:pos x="connsiteX126" y="connsiteY126"/>
              </a:cxn>
              <a:cxn ang="0">
                <a:pos x="connsiteX127" y="connsiteY127"/>
              </a:cxn>
              <a:cxn ang="0">
                <a:pos x="connsiteX128" y="connsiteY128"/>
              </a:cxn>
              <a:cxn ang="0">
                <a:pos x="connsiteX129" y="connsiteY129"/>
              </a:cxn>
              <a:cxn ang="0">
                <a:pos x="connsiteX130" y="connsiteY130"/>
              </a:cxn>
              <a:cxn ang="0">
                <a:pos x="connsiteX131" y="connsiteY131"/>
              </a:cxn>
              <a:cxn ang="0">
                <a:pos x="connsiteX132" y="connsiteY132"/>
              </a:cxn>
              <a:cxn ang="0">
                <a:pos x="connsiteX133" y="connsiteY133"/>
              </a:cxn>
              <a:cxn ang="0">
                <a:pos x="connsiteX134" y="connsiteY134"/>
              </a:cxn>
              <a:cxn ang="0">
                <a:pos x="connsiteX135" y="connsiteY135"/>
              </a:cxn>
              <a:cxn ang="0">
                <a:pos x="connsiteX136" y="connsiteY136"/>
              </a:cxn>
              <a:cxn ang="0">
                <a:pos x="connsiteX137" y="connsiteY137"/>
              </a:cxn>
              <a:cxn ang="0">
                <a:pos x="connsiteX138" y="connsiteY138"/>
              </a:cxn>
              <a:cxn ang="0">
                <a:pos x="connsiteX139" y="connsiteY139"/>
              </a:cxn>
              <a:cxn ang="0">
                <a:pos x="connsiteX140" y="connsiteY140"/>
              </a:cxn>
              <a:cxn ang="0">
                <a:pos x="connsiteX141" y="connsiteY141"/>
              </a:cxn>
              <a:cxn ang="0">
                <a:pos x="connsiteX142" y="connsiteY142"/>
              </a:cxn>
              <a:cxn ang="0">
                <a:pos x="connsiteX143" y="connsiteY143"/>
              </a:cxn>
              <a:cxn ang="0">
                <a:pos x="connsiteX144" y="connsiteY144"/>
              </a:cxn>
              <a:cxn ang="0">
                <a:pos x="connsiteX145" y="connsiteY145"/>
              </a:cxn>
              <a:cxn ang="0">
                <a:pos x="connsiteX146" y="connsiteY146"/>
              </a:cxn>
              <a:cxn ang="0">
                <a:pos x="connsiteX147" y="connsiteY147"/>
              </a:cxn>
              <a:cxn ang="0">
                <a:pos x="connsiteX148" y="connsiteY148"/>
              </a:cxn>
              <a:cxn ang="0">
                <a:pos x="connsiteX149" y="connsiteY149"/>
              </a:cxn>
              <a:cxn ang="0">
                <a:pos x="connsiteX150" y="connsiteY150"/>
              </a:cxn>
              <a:cxn ang="0">
                <a:pos x="connsiteX151" y="connsiteY151"/>
              </a:cxn>
              <a:cxn ang="0">
                <a:pos x="connsiteX152" y="connsiteY152"/>
              </a:cxn>
              <a:cxn ang="0">
                <a:pos x="connsiteX153" y="connsiteY153"/>
              </a:cxn>
              <a:cxn ang="0">
                <a:pos x="connsiteX154" y="connsiteY154"/>
              </a:cxn>
              <a:cxn ang="0">
                <a:pos x="connsiteX155" y="connsiteY155"/>
              </a:cxn>
              <a:cxn ang="0">
                <a:pos x="connsiteX156" y="connsiteY156"/>
              </a:cxn>
              <a:cxn ang="0">
                <a:pos x="connsiteX157" y="connsiteY157"/>
              </a:cxn>
              <a:cxn ang="0">
                <a:pos x="connsiteX158" y="connsiteY158"/>
              </a:cxn>
              <a:cxn ang="0">
                <a:pos x="connsiteX159" y="connsiteY159"/>
              </a:cxn>
              <a:cxn ang="0">
                <a:pos x="connsiteX160" y="connsiteY160"/>
              </a:cxn>
              <a:cxn ang="0">
                <a:pos x="connsiteX161" y="connsiteY161"/>
              </a:cxn>
              <a:cxn ang="0">
                <a:pos x="connsiteX162" y="connsiteY162"/>
              </a:cxn>
              <a:cxn ang="0">
                <a:pos x="connsiteX163" y="connsiteY163"/>
              </a:cxn>
              <a:cxn ang="0">
                <a:pos x="connsiteX164" y="connsiteY164"/>
              </a:cxn>
              <a:cxn ang="0">
                <a:pos x="connsiteX165" y="connsiteY165"/>
              </a:cxn>
              <a:cxn ang="0">
                <a:pos x="connsiteX166" y="connsiteY166"/>
              </a:cxn>
              <a:cxn ang="0">
                <a:pos x="connsiteX167" y="connsiteY167"/>
              </a:cxn>
              <a:cxn ang="0">
                <a:pos x="connsiteX168" y="connsiteY168"/>
              </a:cxn>
              <a:cxn ang="0">
                <a:pos x="connsiteX169" y="connsiteY169"/>
              </a:cxn>
              <a:cxn ang="0">
                <a:pos x="connsiteX170" y="connsiteY170"/>
              </a:cxn>
              <a:cxn ang="0">
                <a:pos x="connsiteX171" y="connsiteY171"/>
              </a:cxn>
              <a:cxn ang="0">
                <a:pos x="connsiteX172" y="connsiteY172"/>
              </a:cxn>
              <a:cxn ang="0">
                <a:pos x="connsiteX173" y="connsiteY173"/>
              </a:cxn>
              <a:cxn ang="0">
                <a:pos x="connsiteX174" y="connsiteY174"/>
              </a:cxn>
              <a:cxn ang="0">
                <a:pos x="connsiteX175" y="connsiteY175"/>
              </a:cxn>
              <a:cxn ang="0">
                <a:pos x="connsiteX176" y="connsiteY176"/>
              </a:cxn>
              <a:cxn ang="0">
                <a:pos x="connsiteX177" y="connsiteY177"/>
              </a:cxn>
              <a:cxn ang="0">
                <a:pos x="connsiteX178" y="connsiteY178"/>
              </a:cxn>
              <a:cxn ang="0">
                <a:pos x="connsiteX179" y="connsiteY179"/>
              </a:cxn>
              <a:cxn ang="0">
                <a:pos x="connsiteX180" y="connsiteY180"/>
              </a:cxn>
              <a:cxn ang="0">
                <a:pos x="connsiteX181" y="connsiteY181"/>
              </a:cxn>
              <a:cxn ang="0">
                <a:pos x="connsiteX182" y="connsiteY182"/>
              </a:cxn>
              <a:cxn ang="0">
                <a:pos x="connsiteX183" y="connsiteY183"/>
              </a:cxn>
              <a:cxn ang="0">
                <a:pos x="connsiteX184" y="connsiteY184"/>
              </a:cxn>
              <a:cxn ang="0">
                <a:pos x="connsiteX185" y="connsiteY185"/>
              </a:cxn>
              <a:cxn ang="0">
                <a:pos x="connsiteX186" y="connsiteY186"/>
              </a:cxn>
              <a:cxn ang="0">
                <a:pos x="connsiteX187" y="connsiteY187"/>
              </a:cxn>
              <a:cxn ang="0">
                <a:pos x="connsiteX188" y="connsiteY188"/>
              </a:cxn>
              <a:cxn ang="0">
                <a:pos x="connsiteX189" y="connsiteY189"/>
              </a:cxn>
              <a:cxn ang="0">
                <a:pos x="connsiteX190" y="connsiteY190"/>
              </a:cxn>
              <a:cxn ang="0">
                <a:pos x="connsiteX191" y="connsiteY191"/>
              </a:cxn>
              <a:cxn ang="0">
                <a:pos x="connsiteX192" y="connsiteY192"/>
              </a:cxn>
              <a:cxn ang="0">
                <a:pos x="connsiteX193" y="connsiteY193"/>
              </a:cxn>
              <a:cxn ang="0">
                <a:pos x="connsiteX194" y="connsiteY194"/>
              </a:cxn>
              <a:cxn ang="0">
                <a:pos x="connsiteX195" y="connsiteY195"/>
              </a:cxn>
              <a:cxn ang="0">
                <a:pos x="connsiteX196" y="connsiteY196"/>
              </a:cxn>
              <a:cxn ang="0">
                <a:pos x="connsiteX197" y="connsiteY197"/>
              </a:cxn>
              <a:cxn ang="0">
                <a:pos x="connsiteX198" y="connsiteY198"/>
              </a:cxn>
              <a:cxn ang="0">
                <a:pos x="connsiteX199" y="connsiteY199"/>
              </a:cxn>
              <a:cxn ang="0">
                <a:pos x="connsiteX200" y="connsiteY200"/>
              </a:cxn>
              <a:cxn ang="0">
                <a:pos x="connsiteX201" y="connsiteY201"/>
              </a:cxn>
              <a:cxn ang="0">
                <a:pos x="connsiteX202" y="connsiteY202"/>
              </a:cxn>
              <a:cxn ang="0">
                <a:pos x="connsiteX203" y="connsiteY203"/>
              </a:cxn>
              <a:cxn ang="0">
                <a:pos x="connsiteX204" y="connsiteY204"/>
              </a:cxn>
              <a:cxn ang="0">
                <a:pos x="connsiteX205" y="connsiteY205"/>
              </a:cxn>
              <a:cxn ang="0">
                <a:pos x="connsiteX206" y="connsiteY206"/>
              </a:cxn>
              <a:cxn ang="0">
                <a:pos x="connsiteX207" y="connsiteY207"/>
              </a:cxn>
              <a:cxn ang="0">
                <a:pos x="connsiteX208" y="connsiteY208"/>
              </a:cxn>
              <a:cxn ang="0">
                <a:pos x="connsiteX209" y="connsiteY209"/>
              </a:cxn>
              <a:cxn ang="0">
                <a:pos x="connsiteX210" y="connsiteY210"/>
              </a:cxn>
              <a:cxn ang="0">
                <a:pos x="connsiteX211" y="connsiteY211"/>
              </a:cxn>
              <a:cxn ang="0">
                <a:pos x="connsiteX212" y="connsiteY212"/>
              </a:cxn>
              <a:cxn ang="0">
                <a:pos x="connsiteX213" y="connsiteY213"/>
              </a:cxn>
              <a:cxn ang="0">
                <a:pos x="connsiteX214" y="connsiteY214"/>
              </a:cxn>
              <a:cxn ang="0">
                <a:pos x="connsiteX215" y="connsiteY215"/>
              </a:cxn>
              <a:cxn ang="0">
                <a:pos x="connsiteX216" y="connsiteY216"/>
              </a:cxn>
              <a:cxn ang="0">
                <a:pos x="connsiteX217" y="connsiteY217"/>
              </a:cxn>
              <a:cxn ang="0">
                <a:pos x="connsiteX218" y="connsiteY218"/>
              </a:cxn>
              <a:cxn ang="0">
                <a:pos x="connsiteX219" y="connsiteY219"/>
              </a:cxn>
              <a:cxn ang="0">
                <a:pos x="connsiteX220" y="connsiteY220"/>
              </a:cxn>
              <a:cxn ang="0">
                <a:pos x="connsiteX221" y="connsiteY221"/>
              </a:cxn>
              <a:cxn ang="0">
                <a:pos x="connsiteX222" y="connsiteY222"/>
              </a:cxn>
              <a:cxn ang="0">
                <a:pos x="connsiteX223" y="connsiteY223"/>
              </a:cxn>
              <a:cxn ang="0">
                <a:pos x="connsiteX224" y="connsiteY224"/>
              </a:cxn>
              <a:cxn ang="0">
                <a:pos x="connsiteX225" y="connsiteY225"/>
              </a:cxn>
              <a:cxn ang="0">
                <a:pos x="connsiteX226" y="connsiteY226"/>
              </a:cxn>
              <a:cxn ang="0">
                <a:pos x="connsiteX227" y="connsiteY227"/>
              </a:cxn>
              <a:cxn ang="0">
                <a:pos x="connsiteX228" y="connsiteY228"/>
              </a:cxn>
              <a:cxn ang="0">
                <a:pos x="connsiteX229" y="connsiteY229"/>
              </a:cxn>
              <a:cxn ang="0">
                <a:pos x="connsiteX230" y="connsiteY230"/>
              </a:cxn>
              <a:cxn ang="0">
                <a:pos x="connsiteX231" y="connsiteY231"/>
              </a:cxn>
              <a:cxn ang="0">
                <a:pos x="connsiteX232" y="connsiteY232"/>
              </a:cxn>
              <a:cxn ang="0">
                <a:pos x="connsiteX233" y="connsiteY233"/>
              </a:cxn>
              <a:cxn ang="0">
                <a:pos x="connsiteX234" y="connsiteY234"/>
              </a:cxn>
              <a:cxn ang="0">
                <a:pos x="connsiteX235" y="connsiteY235"/>
              </a:cxn>
              <a:cxn ang="0">
                <a:pos x="connsiteX236" y="connsiteY236"/>
              </a:cxn>
              <a:cxn ang="0">
                <a:pos x="connsiteX237" y="connsiteY237"/>
              </a:cxn>
              <a:cxn ang="0">
                <a:pos x="connsiteX238" y="connsiteY238"/>
              </a:cxn>
              <a:cxn ang="0">
                <a:pos x="connsiteX239" y="connsiteY239"/>
              </a:cxn>
              <a:cxn ang="0">
                <a:pos x="connsiteX240" y="connsiteY240"/>
              </a:cxn>
              <a:cxn ang="0">
                <a:pos x="connsiteX241" y="connsiteY241"/>
              </a:cxn>
              <a:cxn ang="0">
                <a:pos x="connsiteX242" y="connsiteY242"/>
              </a:cxn>
              <a:cxn ang="0">
                <a:pos x="connsiteX243" y="connsiteY243"/>
              </a:cxn>
              <a:cxn ang="0">
                <a:pos x="connsiteX244" y="connsiteY244"/>
              </a:cxn>
              <a:cxn ang="0">
                <a:pos x="connsiteX245" y="connsiteY245"/>
              </a:cxn>
              <a:cxn ang="0">
                <a:pos x="connsiteX246" y="connsiteY246"/>
              </a:cxn>
              <a:cxn ang="0">
                <a:pos x="connsiteX247" y="connsiteY247"/>
              </a:cxn>
              <a:cxn ang="0">
                <a:pos x="connsiteX248" y="connsiteY248"/>
              </a:cxn>
              <a:cxn ang="0">
                <a:pos x="connsiteX249" y="connsiteY249"/>
              </a:cxn>
              <a:cxn ang="0">
                <a:pos x="connsiteX250" y="connsiteY250"/>
              </a:cxn>
              <a:cxn ang="0">
                <a:pos x="connsiteX251" y="connsiteY251"/>
              </a:cxn>
              <a:cxn ang="0">
                <a:pos x="connsiteX252" y="connsiteY252"/>
              </a:cxn>
              <a:cxn ang="0">
                <a:pos x="connsiteX253" y="connsiteY253"/>
              </a:cxn>
              <a:cxn ang="0">
                <a:pos x="connsiteX254" y="connsiteY254"/>
              </a:cxn>
              <a:cxn ang="0">
                <a:pos x="connsiteX255" y="connsiteY255"/>
              </a:cxn>
              <a:cxn ang="0">
                <a:pos x="connsiteX256" y="connsiteY256"/>
              </a:cxn>
              <a:cxn ang="0">
                <a:pos x="connsiteX257" y="connsiteY257"/>
              </a:cxn>
              <a:cxn ang="0">
                <a:pos x="connsiteX258" y="connsiteY258"/>
              </a:cxn>
              <a:cxn ang="0">
                <a:pos x="connsiteX259" y="connsiteY259"/>
              </a:cxn>
              <a:cxn ang="0">
                <a:pos x="connsiteX260" y="connsiteY260"/>
              </a:cxn>
              <a:cxn ang="0">
                <a:pos x="connsiteX261" y="connsiteY261"/>
              </a:cxn>
              <a:cxn ang="0">
                <a:pos x="connsiteX262" y="connsiteY262"/>
              </a:cxn>
              <a:cxn ang="0">
                <a:pos x="connsiteX263" y="connsiteY263"/>
              </a:cxn>
              <a:cxn ang="0">
                <a:pos x="connsiteX264" y="connsiteY264"/>
              </a:cxn>
              <a:cxn ang="0">
                <a:pos x="connsiteX265" y="connsiteY265"/>
              </a:cxn>
              <a:cxn ang="0">
                <a:pos x="connsiteX266" y="connsiteY266"/>
              </a:cxn>
              <a:cxn ang="0">
                <a:pos x="connsiteX267" y="connsiteY267"/>
              </a:cxn>
              <a:cxn ang="0">
                <a:pos x="connsiteX268" y="connsiteY268"/>
              </a:cxn>
            </a:cxnLst>
            <a:rect l="l" t="t" r="r" b="b"/>
            <a:pathLst>
              <a:path w="3830828" h="2143125">
                <a:moveTo>
                  <a:pt x="2279614" y="61232"/>
                </a:moveTo>
                <a:cubicBezTo>
                  <a:pt x="2285284" y="56696"/>
                  <a:pt x="2302225" y="66135"/>
                  <a:pt x="2313632" y="68036"/>
                </a:cubicBezTo>
                <a:cubicBezTo>
                  <a:pt x="2329450" y="70672"/>
                  <a:pt x="2345631" y="71233"/>
                  <a:pt x="2361257" y="74839"/>
                </a:cubicBezTo>
                <a:cubicBezTo>
                  <a:pt x="2361269" y="74842"/>
                  <a:pt x="2412278" y="91846"/>
                  <a:pt x="2422489" y="95250"/>
                </a:cubicBezTo>
                <a:lnTo>
                  <a:pt x="2524542" y="129268"/>
                </a:lnTo>
                <a:lnTo>
                  <a:pt x="2606185" y="156482"/>
                </a:lnTo>
                <a:cubicBezTo>
                  <a:pt x="2606189" y="156483"/>
                  <a:pt x="2647002" y="170089"/>
                  <a:pt x="2647007" y="170089"/>
                </a:cubicBezTo>
                <a:lnTo>
                  <a:pt x="2762667" y="176893"/>
                </a:lnTo>
                <a:cubicBezTo>
                  <a:pt x="2809477" y="192495"/>
                  <a:pt x="2752882" y="176893"/>
                  <a:pt x="2837507" y="176893"/>
                </a:cubicBezTo>
                <a:cubicBezTo>
                  <a:pt x="2849071" y="176893"/>
                  <a:pt x="2860186" y="181428"/>
                  <a:pt x="2871525" y="183696"/>
                </a:cubicBezTo>
                <a:cubicBezTo>
                  <a:pt x="2898625" y="224346"/>
                  <a:pt x="2869030" y="189004"/>
                  <a:pt x="2905542" y="210911"/>
                </a:cubicBezTo>
                <a:cubicBezTo>
                  <a:pt x="2918180" y="218494"/>
                  <a:pt x="2924198" y="234229"/>
                  <a:pt x="2932757" y="244928"/>
                </a:cubicBezTo>
                <a:cubicBezTo>
                  <a:pt x="2936764" y="249937"/>
                  <a:pt x="2941828" y="254000"/>
                  <a:pt x="2946364" y="258536"/>
                </a:cubicBezTo>
                <a:lnTo>
                  <a:pt x="2959971" y="299357"/>
                </a:lnTo>
                <a:cubicBezTo>
                  <a:pt x="2962239" y="306161"/>
                  <a:pt x="2962797" y="313801"/>
                  <a:pt x="2966775" y="319768"/>
                </a:cubicBezTo>
                <a:lnTo>
                  <a:pt x="2980382" y="340178"/>
                </a:lnTo>
                <a:cubicBezTo>
                  <a:pt x="2982650" y="346982"/>
                  <a:pt x="2983978" y="354174"/>
                  <a:pt x="2987185" y="360589"/>
                </a:cubicBezTo>
                <a:cubicBezTo>
                  <a:pt x="3001864" y="389949"/>
                  <a:pt x="3000755" y="370628"/>
                  <a:pt x="3007596" y="401411"/>
                </a:cubicBezTo>
                <a:cubicBezTo>
                  <a:pt x="3010589" y="414877"/>
                  <a:pt x="3011054" y="428849"/>
                  <a:pt x="3014400" y="442232"/>
                </a:cubicBezTo>
                <a:cubicBezTo>
                  <a:pt x="3017879" y="456147"/>
                  <a:pt x="3023471" y="469446"/>
                  <a:pt x="3028007" y="483053"/>
                </a:cubicBezTo>
                <a:lnTo>
                  <a:pt x="3034810" y="503464"/>
                </a:lnTo>
                <a:lnTo>
                  <a:pt x="3041614" y="523875"/>
                </a:lnTo>
                <a:cubicBezTo>
                  <a:pt x="3043882" y="530679"/>
                  <a:pt x="3044439" y="538319"/>
                  <a:pt x="3048417" y="544286"/>
                </a:cubicBezTo>
                <a:lnTo>
                  <a:pt x="3075632" y="585107"/>
                </a:lnTo>
                <a:lnTo>
                  <a:pt x="3102846" y="625928"/>
                </a:lnTo>
                <a:cubicBezTo>
                  <a:pt x="3107382" y="630464"/>
                  <a:pt x="3112604" y="634404"/>
                  <a:pt x="3116453" y="639536"/>
                </a:cubicBezTo>
                <a:cubicBezTo>
                  <a:pt x="3126265" y="652619"/>
                  <a:pt x="3134596" y="666750"/>
                  <a:pt x="3143667" y="680357"/>
                </a:cubicBezTo>
                <a:lnTo>
                  <a:pt x="3157275" y="700768"/>
                </a:lnTo>
                <a:cubicBezTo>
                  <a:pt x="3159543" y="707571"/>
                  <a:pt x="3160388" y="715029"/>
                  <a:pt x="3164078" y="721178"/>
                </a:cubicBezTo>
                <a:cubicBezTo>
                  <a:pt x="3167378" y="726679"/>
                  <a:pt x="3174816" y="729049"/>
                  <a:pt x="3177685" y="734786"/>
                </a:cubicBezTo>
                <a:cubicBezTo>
                  <a:pt x="3181867" y="743149"/>
                  <a:pt x="3181920" y="753009"/>
                  <a:pt x="3184489" y="762000"/>
                </a:cubicBezTo>
                <a:cubicBezTo>
                  <a:pt x="3186459" y="768896"/>
                  <a:pt x="3189322" y="775515"/>
                  <a:pt x="3191292" y="782411"/>
                </a:cubicBezTo>
                <a:cubicBezTo>
                  <a:pt x="3211848" y="854359"/>
                  <a:pt x="3179381" y="753480"/>
                  <a:pt x="3211703" y="850446"/>
                </a:cubicBezTo>
                <a:cubicBezTo>
                  <a:pt x="3217236" y="867045"/>
                  <a:pt x="3218926" y="878080"/>
                  <a:pt x="3232114" y="891268"/>
                </a:cubicBezTo>
                <a:cubicBezTo>
                  <a:pt x="3259806" y="918960"/>
                  <a:pt x="3252930" y="891539"/>
                  <a:pt x="3293346" y="918482"/>
                </a:cubicBezTo>
                <a:cubicBezTo>
                  <a:pt x="3319724" y="936067"/>
                  <a:pt x="3306000" y="929503"/>
                  <a:pt x="3334167" y="938893"/>
                </a:cubicBezTo>
                <a:cubicBezTo>
                  <a:pt x="3338703" y="943429"/>
                  <a:pt x="3342274" y="949200"/>
                  <a:pt x="3347775" y="952500"/>
                </a:cubicBezTo>
                <a:cubicBezTo>
                  <a:pt x="3353924" y="956190"/>
                  <a:pt x="3362585" y="954823"/>
                  <a:pt x="3368185" y="959303"/>
                </a:cubicBezTo>
                <a:cubicBezTo>
                  <a:pt x="3374570" y="964411"/>
                  <a:pt x="3376684" y="973329"/>
                  <a:pt x="3381792" y="979714"/>
                </a:cubicBezTo>
                <a:cubicBezTo>
                  <a:pt x="3385799" y="984723"/>
                  <a:pt x="3391393" y="988312"/>
                  <a:pt x="3395400" y="993321"/>
                </a:cubicBezTo>
                <a:cubicBezTo>
                  <a:pt x="3400508" y="999706"/>
                  <a:pt x="3402622" y="1008624"/>
                  <a:pt x="3409007" y="1013732"/>
                </a:cubicBezTo>
                <a:cubicBezTo>
                  <a:pt x="3414607" y="1018212"/>
                  <a:pt x="3422614" y="1018268"/>
                  <a:pt x="3429417" y="1020536"/>
                </a:cubicBezTo>
                <a:cubicBezTo>
                  <a:pt x="3454589" y="1045706"/>
                  <a:pt x="3437688" y="1030586"/>
                  <a:pt x="3483846" y="1061357"/>
                </a:cubicBezTo>
                <a:lnTo>
                  <a:pt x="3504257" y="1074964"/>
                </a:lnTo>
                <a:lnTo>
                  <a:pt x="3524667" y="1088571"/>
                </a:lnTo>
                <a:cubicBezTo>
                  <a:pt x="3545076" y="1119184"/>
                  <a:pt x="3543945" y="1128827"/>
                  <a:pt x="3572292" y="1143000"/>
                </a:cubicBezTo>
                <a:cubicBezTo>
                  <a:pt x="3578707" y="1146207"/>
                  <a:pt x="3585899" y="1147535"/>
                  <a:pt x="3592703" y="1149803"/>
                </a:cubicBezTo>
                <a:cubicBezTo>
                  <a:pt x="3597239" y="1154339"/>
                  <a:pt x="3602461" y="1158279"/>
                  <a:pt x="3606310" y="1163411"/>
                </a:cubicBezTo>
                <a:cubicBezTo>
                  <a:pt x="3616122" y="1176494"/>
                  <a:pt x="3621961" y="1192668"/>
                  <a:pt x="3633525" y="1204232"/>
                </a:cubicBezTo>
                <a:lnTo>
                  <a:pt x="3653935" y="1224643"/>
                </a:lnTo>
                <a:cubicBezTo>
                  <a:pt x="3656203" y="1231446"/>
                  <a:pt x="3656761" y="1239086"/>
                  <a:pt x="3660739" y="1245053"/>
                </a:cubicBezTo>
                <a:cubicBezTo>
                  <a:pt x="3666076" y="1253059"/>
                  <a:pt x="3677118" y="1256728"/>
                  <a:pt x="3681150" y="1265464"/>
                </a:cubicBezTo>
                <a:cubicBezTo>
                  <a:pt x="3691072" y="1286962"/>
                  <a:pt x="3694757" y="1310821"/>
                  <a:pt x="3701560" y="1333500"/>
                </a:cubicBezTo>
                <a:cubicBezTo>
                  <a:pt x="3703828" y="1351643"/>
                  <a:pt x="3705093" y="1369939"/>
                  <a:pt x="3708364" y="1387928"/>
                </a:cubicBezTo>
                <a:cubicBezTo>
                  <a:pt x="3709647" y="1394984"/>
                  <a:pt x="3713611" y="1401338"/>
                  <a:pt x="3715167" y="1408339"/>
                </a:cubicBezTo>
                <a:cubicBezTo>
                  <a:pt x="3718159" y="1421806"/>
                  <a:pt x="3717609" y="1436074"/>
                  <a:pt x="3721971" y="1449161"/>
                </a:cubicBezTo>
                <a:cubicBezTo>
                  <a:pt x="3729393" y="1471427"/>
                  <a:pt x="3739496" y="1469983"/>
                  <a:pt x="3755989" y="1483178"/>
                </a:cubicBezTo>
                <a:cubicBezTo>
                  <a:pt x="3789652" y="1510109"/>
                  <a:pt x="3747842" y="1481836"/>
                  <a:pt x="3783203" y="1517196"/>
                </a:cubicBezTo>
                <a:cubicBezTo>
                  <a:pt x="3788985" y="1522978"/>
                  <a:pt x="3796810" y="1526267"/>
                  <a:pt x="3803614" y="1530803"/>
                </a:cubicBezTo>
                <a:cubicBezTo>
                  <a:pt x="3813897" y="1571940"/>
                  <a:pt x="3807457" y="1549136"/>
                  <a:pt x="3824025" y="1598839"/>
                </a:cubicBezTo>
                <a:lnTo>
                  <a:pt x="3830828" y="1619250"/>
                </a:lnTo>
                <a:cubicBezTo>
                  <a:pt x="3828271" y="1639705"/>
                  <a:pt x="3835185" y="1674902"/>
                  <a:pt x="3810417" y="1687286"/>
                </a:cubicBezTo>
                <a:cubicBezTo>
                  <a:pt x="3797588" y="1693700"/>
                  <a:pt x="3783203" y="1696357"/>
                  <a:pt x="3769596" y="1700893"/>
                </a:cubicBezTo>
                <a:lnTo>
                  <a:pt x="3749185" y="1707696"/>
                </a:lnTo>
                <a:cubicBezTo>
                  <a:pt x="3742382" y="1712232"/>
                  <a:pt x="3736088" y="1717646"/>
                  <a:pt x="3728775" y="1721303"/>
                </a:cubicBezTo>
                <a:cubicBezTo>
                  <a:pt x="3713223" y="1729079"/>
                  <a:pt x="3689873" y="1731029"/>
                  <a:pt x="3674346" y="1734911"/>
                </a:cubicBezTo>
                <a:cubicBezTo>
                  <a:pt x="3611020" y="1750742"/>
                  <a:pt x="3722978" y="1731850"/>
                  <a:pt x="3606310" y="1748518"/>
                </a:cubicBezTo>
                <a:cubicBezTo>
                  <a:pt x="3543547" y="1769439"/>
                  <a:pt x="3581532" y="1771364"/>
                  <a:pt x="3551882" y="1741714"/>
                </a:cubicBezTo>
                <a:cubicBezTo>
                  <a:pt x="3546100" y="1735932"/>
                  <a:pt x="3538275" y="1732643"/>
                  <a:pt x="3531471" y="1728107"/>
                </a:cubicBezTo>
                <a:cubicBezTo>
                  <a:pt x="3491734" y="1741353"/>
                  <a:pt x="3528228" y="1724547"/>
                  <a:pt x="3497453" y="1755321"/>
                </a:cubicBezTo>
                <a:cubicBezTo>
                  <a:pt x="3491671" y="1761103"/>
                  <a:pt x="3483427" y="1763820"/>
                  <a:pt x="3477042" y="1768928"/>
                </a:cubicBezTo>
                <a:cubicBezTo>
                  <a:pt x="3472033" y="1772935"/>
                  <a:pt x="3468444" y="1778529"/>
                  <a:pt x="3463435" y="1782536"/>
                </a:cubicBezTo>
                <a:cubicBezTo>
                  <a:pt x="3457050" y="1787644"/>
                  <a:pt x="3449410" y="1791035"/>
                  <a:pt x="3443025" y="1796143"/>
                </a:cubicBezTo>
                <a:cubicBezTo>
                  <a:pt x="3409357" y="1823077"/>
                  <a:pt x="3451175" y="1794795"/>
                  <a:pt x="3415810" y="1830161"/>
                </a:cubicBezTo>
                <a:cubicBezTo>
                  <a:pt x="3410028" y="1835943"/>
                  <a:pt x="3401785" y="1838660"/>
                  <a:pt x="3395400" y="1843768"/>
                </a:cubicBezTo>
                <a:cubicBezTo>
                  <a:pt x="3368718" y="1865113"/>
                  <a:pt x="3396824" y="1852364"/>
                  <a:pt x="3361382" y="1864178"/>
                </a:cubicBezTo>
                <a:cubicBezTo>
                  <a:pt x="3342802" y="1882758"/>
                  <a:pt x="3319094" y="1910024"/>
                  <a:pt x="3293346" y="1918607"/>
                </a:cubicBezTo>
                <a:cubicBezTo>
                  <a:pt x="3256870" y="1930766"/>
                  <a:pt x="3288182" y="1921266"/>
                  <a:pt x="3238917" y="1932214"/>
                </a:cubicBezTo>
                <a:cubicBezTo>
                  <a:pt x="3229789" y="1934242"/>
                  <a:pt x="3220659" y="1936331"/>
                  <a:pt x="3211703" y="1939018"/>
                </a:cubicBezTo>
                <a:cubicBezTo>
                  <a:pt x="3197965" y="1943140"/>
                  <a:pt x="3170882" y="1952625"/>
                  <a:pt x="3170882" y="1952625"/>
                </a:cubicBezTo>
                <a:cubicBezTo>
                  <a:pt x="3150471" y="1950357"/>
                  <a:pt x="3130186" y="1945821"/>
                  <a:pt x="3109650" y="1945821"/>
                </a:cubicBezTo>
                <a:cubicBezTo>
                  <a:pt x="3085706" y="1945821"/>
                  <a:pt x="3069464" y="1952413"/>
                  <a:pt x="3048417" y="1959428"/>
                </a:cubicBezTo>
                <a:cubicBezTo>
                  <a:pt x="3043881" y="1963964"/>
                  <a:pt x="3038110" y="1967535"/>
                  <a:pt x="3034810" y="1973036"/>
                </a:cubicBezTo>
                <a:cubicBezTo>
                  <a:pt x="3031120" y="1979185"/>
                  <a:pt x="3032487" y="1987846"/>
                  <a:pt x="3028007" y="1993446"/>
                </a:cubicBezTo>
                <a:cubicBezTo>
                  <a:pt x="3022899" y="1999831"/>
                  <a:pt x="3014400" y="2002517"/>
                  <a:pt x="3007596" y="2007053"/>
                </a:cubicBezTo>
                <a:cubicBezTo>
                  <a:pt x="2993989" y="2002517"/>
                  <a:pt x="2980690" y="1996925"/>
                  <a:pt x="2966775" y="1993446"/>
                </a:cubicBezTo>
                <a:lnTo>
                  <a:pt x="2912346" y="1979839"/>
                </a:lnTo>
                <a:cubicBezTo>
                  <a:pt x="2896471" y="1982107"/>
                  <a:pt x="2879375" y="1980130"/>
                  <a:pt x="2864721" y="1986643"/>
                </a:cubicBezTo>
                <a:cubicBezTo>
                  <a:pt x="2823270" y="2005066"/>
                  <a:pt x="2879804" y="2016615"/>
                  <a:pt x="2830703" y="2000250"/>
                </a:cubicBezTo>
                <a:cubicBezTo>
                  <a:pt x="2828435" y="1993446"/>
                  <a:pt x="2828971" y="1984910"/>
                  <a:pt x="2823900" y="1979839"/>
                </a:cubicBezTo>
                <a:cubicBezTo>
                  <a:pt x="2807000" y="1962939"/>
                  <a:pt x="2796609" y="1977623"/>
                  <a:pt x="2783078" y="1986643"/>
                </a:cubicBezTo>
                <a:cubicBezTo>
                  <a:pt x="2750885" y="1975911"/>
                  <a:pt x="2762691" y="1976467"/>
                  <a:pt x="2776275" y="1993446"/>
                </a:cubicBezTo>
                <a:cubicBezTo>
                  <a:pt x="2781383" y="1999831"/>
                  <a:pt x="2785346" y="2007053"/>
                  <a:pt x="2789882" y="2013857"/>
                </a:cubicBezTo>
                <a:cubicBezTo>
                  <a:pt x="2787614" y="2020661"/>
                  <a:pt x="2788149" y="2029197"/>
                  <a:pt x="2783078" y="2034268"/>
                </a:cubicBezTo>
                <a:cubicBezTo>
                  <a:pt x="2779833" y="2037513"/>
                  <a:pt x="2735677" y="2047825"/>
                  <a:pt x="2735453" y="2047875"/>
                </a:cubicBezTo>
                <a:cubicBezTo>
                  <a:pt x="2677740" y="2060700"/>
                  <a:pt x="2724350" y="2047040"/>
                  <a:pt x="2660614" y="2068286"/>
                </a:cubicBezTo>
                <a:lnTo>
                  <a:pt x="2640203" y="2075089"/>
                </a:lnTo>
                <a:lnTo>
                  <a:pt x="2619792" y="2081893"/>
                </a:lnTo>
                <a:cubicBezTo>
                  <a:pt x="2604492" y="2079707"/>
                  <a:pt x="2569750" y="2067499"/>
                  <a:pt x="2551757" y="2081893"/>
                </a:cubicBezTo>
                <a:cubicBezTo>
                  <a:pt x="2545372" y="2087001"/>
                  <a:pt x="2542686" y="2095500"/>
                  <a:pt x="2538150" y="2102303"/>
                </a:cubicBezTo>
                <a:cubicBezTo>
                  <a:pt x="2535882" y="2111375"/>
                  <a:pt x="2540337" y="2126949"/>
                  <a:pt x="2531346" y="2129518"/>
                </a:cubicBezTo>
                <a:cubicBezTo>
                  <a:pt x="2517555" y="2133459"/>
                  <a:pt x="2490525" y="2115911"/>
                  <a:pt x="2490525" y="2115911"/>
                </a:cubicBezTo>
                <a:cubicBezTo>
                  <a:pt x="2428577" y="2136558"/>
                  <a:pt x="2526433" y="2104880"/>
                  <a:pt x="2436096" y="2129518"/>
                </a:cubicBezTo>
                <a:cubicBezTo>
                  <a:pt x="2422258" y="2133292"/>
                  <a:pt x="2395275" y="2143125"/>
                  <a:pt x="2395275" y="2143125"/>
                </a:cubicBezTo>
                <a:cubicBezTo>
                  <a:pt x="2388471" y="2138589"/>
                  <a:pt x="2380249" y="2135672"/>
                  <a:pt x="2374864" y="2129518"/>
                </a:cubicBezTo>
                <a:cubicBezTo>
                  <a:pt x="2364095" y="2117210"/>
                  <a:pt x="2363165" y="2093867"/>
                  <a:pt x="2347650" y="2088696"/>
                </a:cubicBezTo>
                <a:lnTo>
                  <a:pt x="2306828" y="2075089"/>
                </a:lnTo>
                <a:cubicBezTo>
                  <a:pt x="2285265" y="2042743"/>
                  <a:pt x="2295807" y="2062436"/>
                  <a:pt x="2279614" y="2013857"/>
                </a:cubicBezTo>
                <a:cubicBezTo>
                  <a:pt x="2277346" y="2007053"/>
                  <a:pt x="2276788" y="1999413"/>
                  <a:pt x="2272810" y="1993446"/>
                </a:cubicBezTo>
                <a:lnTo>
                  <a:pt x="2245596" y="1952625"/>
                </a:lnTo>
                <a:lnTo>
                  <a:pt x="2231989" y="1932214"/>
                </a:lnTo>
                <a:cubicBezTo>
                  <a:pt x="2242272" y="1973350"/>
                  <a:pt x="2235833" y="1950548"/>
                  <a:pt x="2252400" y="2000250"/>
                </a:cubicBezTo>
                <a:lnTo>
                  <a:pt x="2259203" y="2020661"/>
                </a:lnTo>
                <a:cubicBezTo>
                  <a:pt x="2239931" y="2078481"/>
                  <a:pt x="2266810" y="2007981"/>
                  <a:pt x="2238792" y="2054678"/>
                </a:cubicBezTo>
                <a:cubicBezTo>
                  <a:pt x="2232518" y="2065135"/>
                  <a:pt x="2226647" y="2101796"/>
                  <a:pt x="2225185" y="2109107"/>
                </a:cubicBezTo>
                <a:cubicBezTo>
                  <a:pt x="2218382" y="2106839"/>
                  <a:pt x="2210924" y="2105993"/>
                  <a:pt x="2204775" y="2102303"/>
                </a:cubicBezTo>
                <a:cubicBezTo>
                  <a:pt x="2199275" y="2099003"/>
                  <a:pt x="2197582" y="2088696"/>
                  <a:pt x="2191167" y="2088696"/>
                </a:cubicBezTo>
                <a:cubicBezTo>
                  <a:pt x="2176824" y="2088696"/>
                  <a:pt x="2150346" y="2102303"/>
                  <a:pt x="2150346" y="2102303"/>
                </a:cubicBezTo>
                <a:cubicBezTo>
                  <a:pt x="2143542" y="2100035"/>
                  <a:pt x="2135006" y="2100571"/>
                  <a:pt x="2129935" y="2095500"/>
                </a:cubicBezTo>
                <a:cubicBezTo>
                  <a:pt x="2118371" y="2083936"/>
                  <a:pt x="2116328" y="2063749"/>
                  <a:pt x="2102721" y="2054678"/>
                </a:cubicBezTo>
                <a:cubicBezTo>
                  <a:pt x="2089114" y="2045607"/>
                  <a:pt x="2073464" y="2039027"/>
                  <a:pt x="2061900" y="2027464"/>
                </a:cubicBezTo>
                <a:cubicBezTo>
                  <a:pt x="2057364" y="2022928"/>
                  <a:pt x="2054029" y="2016726"/>
                  <a:pt x="2048292" y="2013857"/>
                </a:cubicBezTo>
                <a:cubicBezTo>
                  <a:pt x="2035463" y="2007443"/>
                  <a:pt x="2021078" y="2004786"/>
                  <a:pt x="2007471" y="2000250"/>
                </a:cubicBezTo>
                <a:lnTo>
                  <a:pt x="1987060" y="1993446"/>
                </a:lnTo>
                <a:cubicBezTo>
                  <a:pt x="1973453" y="1995714"/>
                  <a:pt x="1959622" y="1996904"/>
                  <a:pt x="1946239" y="2000250"/>
                </a:cubicBezTo>
                <a:cubicBezTo>
                  <a:pt x="1932324" y="2003729"/>
                  <a:pt x="1905417" y="2013857"/>
                  <a:pt x="1905417" y="2013857"/>
                </a:cubicBezTo>
                <a:cubicBezTo>
                  <a:pt x="1852077" y="1996075"/>
                  <a:pt x="1858781" y="1995525"/>
                  <a:pt x="1762542" y="2013857"/>
                </a:cubicBezTo>
                <a:cubicBezTo>
                  <a:pt x="1753090" y="2015657"/>
                  <a:pt x="1750138" y="2028931"/>
                  <a:pt x="1742132" y="2034268"/>
                </a:cubicBezTo>
                <a:cubicBezTo>
                  <a:pt x="1736165" y="2038246"/>
                  <a:pt x="1728525" y="2038803"/>
                  <a:pt x="1721721" y="2041071"/>
                </a:cubicBezTo>
                <a:cubicBezTo>
                  <a:pt x="1647413" y="1991533"/>
                  <a:pt x="1761979" y="2064603"/>
                  <a:pt x="1674096" y="2020661"/>
                </a:cubicBezTo>
                <a:cubicBezTo>
                  <a:pt x="1668359" y="2017792"/>
                  <a:pt x="1666226" y="2009922"/>
                  <a:pt x="1660489" y="2007053"/>
                </a:cubicBezTo>
                <a:cubicBezTo>
                  <a:pt x="1647660" y="2000638"/>
                  <a:pt x="1633274" y="1997982"/>
                  <a:pt x="1619667" y="1993446"/>
                </a:cubicBezTo>
                <a:cubicBezTo>
                  <a:pt x="1612864" y="1991178"/>
                  <a:pt x="1606289" y="1988049"/>
                  <a:pt x="1599257" y="1986643"/>
                </a:cubicBezTo>
                <a:cubicBezTo>
                  <a:pt x="1545102" y="1975811"/>
                  <a:pt x="1576732" y="1981116"/>
                  <a:pt x="1504007" y="1973036"/>
                </a:cubicBezTo>
                <a:cubicBezTo>
                  <a:pt x="1473387" y="1927105"/>
                  <a:pt x="1507476" y="1984600"/>
                  <a:pt x="1483596" y="1905000"/>
                </a:cubicBezTo>
                <a:cubicBezTo>
                  <a:pt x="1476508" y="1881375"/>
                  <a:pt x="1445611" y="1868338"/>
                  <a:pt x="1429167" y="1857375"/>
                </a:cubicBezTo>
                <a:cubicBezTo>
                  <a:pt x="1422364" y="1852839"/>
                  <a:pt x="1416514" y="1846354"/>
                  <a:pt x="1408757" y="1843768"/>
                </a:cubicBezTo>
                <a:cubicBezTo>
                  <a:pt x="1366724" y="1829756"/>
                  <a:pt x="1395482" y="1837678"/>
                  <a:pt x="1320310" y="1830161"/>
                </a:cubicBezTo>
                <a:cubicBezTo>
                  <a:pt x="1304257" y="1824810"/>
                  <a:pt x="1295630" y="1825314"/>
                  <a:pt x="1286292" y="1809750"/>
                </a:cubicBezTo>
                <a:cubicBezTo>
                  <a:pt x="1282602" y="1803600"/>
                  <a:pt x="1281757" y="1796143"/>
                  <a:pt x="1279489" y="1789339"/>
                </a:cubicBezTo>
                <a:cubicBezTo>
                  <a:pt x="1293094" y="1784804"/>
                  <a:pt x="1341855" y="1783669"/>
                  <a:pt x="1313507" y="1755321"/>
                </a:cubicBezTo>
                <a:cubicBezTo>
                  <a:pt x="1308436" y="1750250"/>
                  <a:pt x="1299900" y="1750786"/>
                  <a:pt x="1293096" y="1748518"/>
                </a:cubicBezTo>
                <a:cubicBezTo>
                  <a:pt x="1237062" y="1767196"/>
                  <a:pt x="1266474" y="1760097"/>
                  <a:pt x="1204650" y="1768928"/>
                </a:cubicBezTo>
                <a:cubicBezTo>
                  <a:pt x="1200114" y="1773464"/>
                  <a:pt x="1197457" y="1782536"/>
                  <a:pt x="1191042" y="1782536"/>
                </a:cubicBezTo>
                <a:cubicBezTo>
                  <a:pt x="1184627" y="1782536"/>
                  <a:pt x="1182444" y="1772935"/>
                  <a:pt x="1177435" y="1768928"/>
                </a:cubicBezTo>
                <a:cubicBezTo>
                  <a:pt x="1158594" y="1753855"/>
                  <a:pt x="1158172" y="1755703"/>
                  <a:pt x="1136614" y="1748518"/>
                </a:cubicBezTo>
                <a:cubicBezTo>
                  <a:pt x="1134346" y="1755321"/>
                  <a:pt x="1133500" y="1762779"/>
                  <a:pt x="1129810" y="1768928"/>
                </a:cubicBezTo>
                <a:cubicBezTo>
                  <a:pt x="1123345" y="1779702"/>
                  <a:pt x="1105066" y="1789961"/>
                  <a:pt x="1095792" y="1796143"/>
                </a:cubicBezTo>
                <a:cubicBezTo>
                  <a:pt x="1093524" y="1802946"/>
                  <a:pt x="1092679" y="1810404"/>
                  <a:pt x="1088989" y="1816553"/>
                </a:cubicBezTo>
                <a:cubicBezTo>
                  <a:pt x="1082525" y="1827327"/>
                  <a:pt x="1064244" y="1837586"/>
                  <a:pt x="1054971" y="1843768"/>
                </a:cubicBezTo>
                <a:cubicBezTo>
                  <a:pt x="1050435" y="1850571"/>
                  <a:pt x="1048298" y="1859844"/>
                  <a:pt x="1041364" y="1864178"/>
                </a:cubicBezTo>
                <a:cubicBezTo>
                  <a:pt x="1029201" y="1871780"/>
                  <a:pt x="1014149" y="1873250"/>
                  <a:pt x="1000542" y="1877786"/>
                </a:cubicBezTo>
                <a:cubicBezTo>
                  <a:pt x="941350" y="1897517"/>
                  <a:pt x="987266" y="1884193"/>
                  <a:pt x="857667" y="1891393"/>
                </a:cubicBezTo>
                <a:cubicBezTo>
                  <a:pt x="848596" y="1893661"/>
                  <a:pt x="839803" y="1898196"/>
                  <a:pt x="830453" y="1898196"/>
                </a:cubicBezTo>
                <a:cubicBezTo>
                  <a:pt x="698942" y="1898196"/>
                  <a:pt x="717077" y="1900015"/>
                  <a:pt x="639953" y="1884589"/>
                </a:cubicBezTo>
                <a:cubicBezTo>
                  <a:pt x="628843" y="1867923"/>
                  <a:pt x="615576" y="1858931"/>
                  <a:pt x="633150" y="1836964"/>
                </a:cubicBezTo>
                <a:cubicBezTo>
                  <a:pt x="637630" y="1831364"/>
                  <a:pt x="646757" y="1832429"/>
                  <a:pt x="653560" y="1830161"/>
                </a:cubicBezTo>
                <a:cubicBezTo>
                  <a:pt x="651292" y="1818822"/>
                  <a:pt x="655787" y="1803367"/>
                  <a:pt x="646757" y="1796143"/>
                </a:cubicBezTo>
                <a:cubicBezTo>
                  <a:pt x="644243" y="1794131"/>
                  <a:pt x="604133" y="1808083"/>
                  <a:pt x="599132" y="1809750"/>
                </a:cubicBezTo>
                <a:lnTo>
                  <a:pt x="503882" y="1802946"/>
                </a:lnTo>
                <a:cubicBezTo>
                  <a:pt x="481169" y="1801053"/>
                  <a:pt x="457468" y="1803350"/>
                  <a:pt x="435846" y="1796143"/>
                </a:cubicBezTo>
                <a:cubicBezTo>
                  <a:pt x="416920" y="1789835"/>
                  <a:pt x="426001" y="1765887"/>
                  <a:pt x="415435" y="1755321"/>
                </a:cubicBezTo>
                <a:cubicBezTo>
                  <a:pt x="410364" y="1750250"/>
                  <a:pt x="401828" y="1750786"/>
                  <a:pt x="395025" y="1748518"/>
                </a:cubicBezTo>
                <a:cubicBezTo>
                  <a:pt x="371275" y="1724770"/>
                  <a:pt x="387501" y="1736938"/>
                  <a:pt x="340596" y="1721303"/>
                </a:cubicBezTo>
                <a:lnTo>
                  <a:pt x="320185" y="1714500"/>
                </a:lnTo>
                <a:lnTo>
                  <a:pt x="299775" y="1707696"/>
                </a:lnTo>
                <a:cubicBezTo>
                  <a:pt x="295239" y="1703160"/>
                  <a:pt x="291904" y="1696958"/>
                  <a:pt x="286167" y="1694089"/>
                </a:cubicBezTo>
                <a:cubicBezTo>
                  <a:pt x="273338" y="1687675"/>
                  <a:pt x="258953" y="1685018"/>
                  <a:pt x="245346" y="1680482"/>
                </a:cubicBezTo>
                <a:lnTo>
                  <a:pt x="204525" y="1666875"/>
                </a:lnTo>
                <a:cubicBezTo>
                  <a:pt x="197721" y="1664607"/>
                  <a:pt x="190081" y="1664049"/>
                  <a:pt x="184114" y="1660071"/>
                </a:cubicBezTo>
                <a:cubicBezTo>
                  <a:pt x="157736" y="1642486"/>
                  <a:pt x="171460" y="1649050"/>
                  <a:pt x="143292" y="1639661"/>
                </a:cubicBezTo>
                <a:cubicBezTo>
                  <a:pt x="119544" y="1615911"/>
                  <a:pt x="135770" y="1628081"/>
                  <a:pt x="88864" y="1612446"/>
                </a:cubicBezTo>
                <a:lnTo>
                  <a:pt x="68453" y="1605643"/>
                </a:lnTo>
                <a:cubicBezTo>
                  <a:pt x="66185" y="1598839"/>
                  <a:pt x="66721" y="1590303"/>
                  <a:pt x="61650" y="1585232"/>
                </a:cubicBezTo>
                <a:cubicBezTo>
                  <a:pt x="56579" y="1580161"/>
                  <a:pt x="47654" y="1581635"/>
                  <a:pt x="41239" y="1578428"/>
                </a:cubicBezTo>
                <a:cubicBezTo>
                  <a:pt x="33925" y="1574771"/>
                  <a:pt x="27632" y="1569357"/>
                  <a:pt x="20828" y="1564821"/>
                </a:cubicBezTo>
                <a:cubicBezTo>
                  <a:pt x="14024" y="1567089"/>
                  <a:pt x="1066" y="1578767"/>
                  <a:pt x="417" y="1571625"/>
                </a:cubicBezTo>
                <a:cubicBezTo>
                  <a:pt x="-3004" y="1533993"/>
                  <a:pt x="15379" y="1485921"/>
                  <a:pt x="27632" y="1449161"/>
                </a:cubicBezTo>
                <a:lnTo>
                  <a:pt x="34435" y="1428750"/>
                </a:lnTo>
                <a:lnTo>
                  <a:pt x="41239" y="1408339"/>
                </a:lnTo>
                <a:cubicBezTo>
                  <a:pt x="43507" y="1392464"/>
                  <a:pt x="42971" y="1375927"/>
                  <a:pt x="48042" y="1360714"/>
                </a:cubicBezTo>
                <a:cubicBezTo>
                  <a:pt x="50071" y="1354629"/>
                  <a:pt x="55235" y="1347107"/>
                  <a:pt x="61650" y="1347107"/>
                </a:cubicBezTo>
                <a:cubicBezTo>
                  <a:pt x="61653" y="1347107"/>
                  <a:pt x="112675" y="1364116"/>
                  <a:pt x="122882" y="1367518"/>
                </a:cubicBezTo>
                <a:lnTo>
                  <a:pt x="143292" y="1374321"/>
                </a:lnTo>
                <a:cubicBezTo>
                  <a:pt x="152364" y="1372053"/>
                  <a:pt x="164422" y="1374618"/>
                  <a:pt x="170507" y="1367518"/>
                </a:cubicBezTo>
                <a:cubicBezTo>
                  <a:pt x="179842" y="1356628"/>
                  <a:pt x="184114" y="1326696"/>
                  <a:pt x="184114" y="1326696"/>
                </a:cubicBezTo>
                <a:cubicBezTo>
                  <a:pt x="174857" y="1298926"/>
                  <a:pt x="174914" y="1311273"/>
                  <a:pt x="184114" y="1279071"/>
                </a:cubicBezTo>
                <a:cubicBezTo>
                  <a:pt x="186084" y="1272176"/>
                  <a:pt x="185846" y="1263732"/>
                  <a:pt x="190917" y="1258661"/>
                </a:cubicBezTo>
                <a:cubicBezTo>
                  <a:pt x="195988" y="1253590"/>
                  <a:pt x="204370" y="1253596"/>
                  <a:pt x="211328" y="1251857"/>
                </a:cubicBezTo>
                <a:cubicBezTo>
                  <a:pt x="222547" y="1249052"/>
                  <a:pt x="234007" y="1247321"/>
                  <a:pt x="245346" y="1245053"/>
                </a:cubicBezTo>
                <a:lnTo>
                  <a:pt x="204525" y="1231446"/>
                </a:lnTo>
                <a:lnTo>
                  <a:pt x="184114" y="1224643"/>
                </a:lnTo>
                <a:cubicBezTo>
                  <a:pt x="179578" y="1217839"/>
                  <a:pt x="177979" y="1207553"/>
                  <a:pt x="170507" y="1204232"/>
                </a:cubicBezTo>
                <a:cubicBezTo>
                  <a:pt x="109324" y="1177039"/>
                  <a:pt x="130842" y="1221306"/>
                  <a:pt x="116078" y="1177018"/>
                </a:cubicBezTo>
                <a:cubicBezTo>
                  <a:pt x="118346" y="1170214"/>
                  <a:pt x="118402" y="1162207"/>
                  <a:pt x="122882" y="1156607"/>
                </a:cubicBezTo>
                <a:cubicBezTo>
                  <a:pt x="127990" y="1150222"/>
                  <a:pt x="142278" y="1151114"/>
                  <a:pt x="143292" y="1143000"/>
                </a:cubicBezTo>
                <a:cubicBezTo>
                  <a:pt x="145071" y="1128767"/>
                  <a:pt x="129685" y="1102178"/>
                  <a:pt x="129685" y="1102178"/>
                </a:cubicBezTo>
                <a:cubicBezTo>
                  <a:pt x="120705" y="1012371"/>
                  <a:pt x="145853" y="1041458"/>
                  <a:pt x="75257" y="1027339"/>
                </a:cubicBezTo>
                <a:cubicBezTo>
                  <a:pt x="68225" y="1025933"/>
                  <a:pt x="61650" y="1022804"/>
                  <a:pt x="54846" y="1020536"/>
                </a:cubicBezTo>
                <a:cubicBezTo>
                  <a:pt x="52578" y="1013732"/>
                  <a:pt x="48042" y="1007297"/>
                  <a:pt x="48042" y="1000125"/>
                </a:cubicBezTo>
                <a:cubicBezTo>
                  <a:pt x="48042" y="986330"/>
                  <a:pt x="48677" y="971642"/>
                  <a:pt x="54846" y="959303"/>
                </a:cubicBezTo>
                <a:cubicBezTo>
                  <a:pt x="60122" y="948752"/>
                  <a:pt x="86007" y="942113"/>
                  <a:pt x="95667" y="938893"/>
                </a:cubicBezTo>
                <a:cubicBezTo>
                  <a:pt x="100203" y="932089"/>
                  <a:pt x="105618" y="925796"/>
                  <a:pt x="109275" y="918482"/>
                </a:cubicBezTo>
                <a:cubicBezTo>
                  <a:pt x="112482" y="912068"/>
                  <a:pt x="109338" y="900522"/>
                  <a:pt x="116078" y="898071"/>
                </a:cubicBezTo>
                <a:cubicBezTo>
                  <a:pt x="137498" y="890282"/>
                  <a:pt x="161435" y="893536"/>
                  <a:pt x="184114" y="891268"/>
                </a:cubicBezTo>
                <a:cubicBezTo>
                  <a:pt x="190918" y="889000"/>
                  <a:pt x="200357" y="890300"/>
                  <a:pt x="204525" y="884464"/>
                </a:cubicBezTo>
                <a:cubicBezTo>
                  <a:pt x="217732" y="865974"/>
                  <a:pt x="216528" y="812426"/>
                  <a:pt x="245346" y="802821"/>
                </a:cubicBezTo>
                <a:lnTo>
                  <a:pt x="265757" y="796018"/>
                </a:lnTo>
                <a:cubicBezTo>
                  <a:pt x="326060" y="816119"/>
                  <a:pt x="292323" y="808041"/>
                  <a:pt x="367810" y="816428"/>
                </a:cubicBezTo>
                <a:cubicBezTo>
                  <a:pt x="376882" y="818696"/>
                  <a:pt x="386034" y="820663"/>
                  <a:pt x="395025" y="823232"/>
                </a:cubicBezTo>
                <a:cubicBezTo>
                  <a:pt x="401920" y="825202"/>
                  <a:pt x="408264" y="830036"/>
                  <a:pt x="415435" y="830036"/>
                </a:cubicBezTo>
                <a:cubicBezTo>
                  <a:pt x="424786" y="830036"/>
                  <a:pt x="433450" y="824905"/>
                  <a:pt x="442650" y="823232"/>
                </a:cubicBezTo>
                <a:cubicBezTo>
                  <a:pt x="458427" y="820363"/>
                  <a:pt x="474400" y="818696"/>
                  <a:pt x="490275" y="816428"/>
                </a:cubicBezTo>
                <a:cubicBezTo>
                  <a:pt x="510685" y="802821"/>
                  <a:pt x="512953" y="805088"/>
                  <a:pt x="524292" y="782411"/>
                </a:cubicBezTo>
                <a:cubicBezTo>
                  <a:pt x="527499" y="775996"/>
                  <a:pt x="526693" y="767661"/>
                  <a:pt x="531096" y="762000"/>
                </a:cubicBezTo>
                <a:cubicBezTo>
                  <a:pt x="542572" y="747246"/>
                  <a:pt x="570832" y="718319"/>
                  <a:pt x="592328" y="707571"/>
                </a:cubicBezTo>
                <a:cubicBezTo>
                  <a:pt x="598743" y="704364"/>
                  <a:pt x="605935" y="703036"/>
                  <a:pt x="612739" y="700768"/>
                </a:cubicBezTo>
                <a:cubicBezTo>
                  <a:pt x="621810" y="687161"/>
                  <a:pt x="635986" y="675812"/>
                  <a:pt x="639953" y="659946"/>
                </a:cubicBezTo>
                <a:cubicBezTo>
                  <a:pt x="642221" y="650875"/>
                  <a:pt x="641570" y="640512"/>
                  <a:pt x="646757" y="632732"/>
                </a:cubicBezTo>
                <a:cubicBezTo>
                  <a:pt x="651293" y="625929"/>
                  <a:pt x="660782" y="624233"/>
                  <a:pt x="667167" y="619125"/>
                </a:cubicBezTo>
                <a:cubicBezTo>
                  <a:pt x="672176" y="615118"/>
                  <a:pt x="675275" y="608818"/>
                  <a:pt x="680775" y="605518"/>
                </a:cubicBezTo>
                <a:cubicBezTo>
                  <a:pt x="687751" y="601332"/>
                  <a:pt x="723311" y="593183"/>
                  <a:pt x="728400" y="591911"/>
                </a:cubicBezTo>
                <a:cubicBezTo>
                  <a:pt x="732936" y="587375"/>
                  <a:pt x="736998" y="582310"/>
                  <a:pt x="742007" y="578303"/>
                </a:cubicBezTo>
                <a:cubicBezTo>
                  <a:pt x="748392" y="573195"/>
                  <a:pt x="760434" y="572629"/>
                  <a:pt x="762417" y="564696"/>
                </a:cubicBezTo>
                <a:cubicBezTo>
                  <a:pt x="765763" y="551313"/>
                  <a:pt x="757882" y="537482"/>
                  <a:pt x="755614" y="523875"/>
                </a:cubicBezTo>
                <a:cubicBezTo>
                  <a:pt x="757882" y="517071"/>
                  <a:pt x="758727" y="509614"/>
                  <a:pt x="762417" y="503464"/>
                </a:cubicBezTo>
                <a:cubicBezTo>
                  <a:pt x="765717" y="497964"/>
                  <a:pt x="769656" y="490621"/>
                  <a:pt x="776025" y="489857"/>
                </a:cubicBezTo>
                <a:cubicBezTo>
                  <a:pt x="827863" y="483636"/>
                  <a:pt x="880346" y="485321"/>
                  <a:pt x="932507" y="483053"/>
                </a:cubicBezTo>
                <a:cubicBezTo>
                  <a:pt x="939310" y="478517"/>
                  <a:pt x="947809" y="475831"/>
                  <a:pt x="952917" y="469446"/>
                </a:cubicBezTo>
                <a:cubicBezTo>
                  <a:pt x="957397" y="463846"/>
                  <a:pt x="956031" y="455185"/>
                  <a:pt x="959721" y="449036"/>
                </a:cubicBezTo>
                <a:cubicBezTo>
                  <a:pt x="965146" y="439994"/>
                  <a:pt x="985790" y="425795"/>
                  <a:pt x="993739" y="421821"/>
                </a:cubicBezTo>
                <a:cubicBezTo>
                  <a:pt x="1000154" y="418614"/>
                  <a:pt x="1007162" y="416631"/>
                  <a:pt x="1014150" y="415018"/>
                </a:cubicBezTo>
                <a:cubicBezTo>
                  <a:pt x="1036685" y="409818"/>
                  <a:pt x="1082185" y="401411"/>
                  <a:pt x="1082185" y="401411"/>
                </a:cubicBezTo>
                <a:cubicBezTo>
                  <a:pt x="1084453" y="390072"/>
                  <a:pt x="1081890" y="376521"/>
                  <a:pt x="1088989" y="367393"/>
                </a:cubicBezTo>
                <a:cubicBezTo>
                  <a:pt x="1101224" y="351663"/>
                  <a:pt x="1129448" y="338568"/>
                  <a:pt x="1150221" y="333375"/>
                </a:cubicBezTo>
                <a:cubicBezTo>
                  <a:pt x="1161440" y="330570"/>
                  <a:pt x="1172900" y="328839"/>
                  <a:pt x="1184239" y="326571"/>
                </a:cubicBezTo>
                <a:cubicBezTo>
                  <a:pt x="1193310" y="328839"/>
                  <a:pt x="1202859" y="329692"/>
                  <a:pt x="1211453" y="333375"/>
                </a:cubicBezTo>
                <a:cubicBezTo>
                  <a:pt x="1255577" y="352286"/>
                  <a:pt x="1203445" y="349048"/>
                  <a:pt x="1272685" y="360589"/>
                </a:cubicBezTo>
                <a:cubicBezTo>
                  <a:pt x="1320581" y="368572"/>
                  <a:pt x="1300420" y="363031"/>
                  <a:pt x="1333917" y="374196"/>
                </a:cubicBezTo>
                <a:cubicBezTo>
                  <a:pt x="1342989" y="383268"/>
                  <a:pt x="1359023" y="388756"/>
                  <a:pt x="1361132" y="401411"/>
                </a:cubicBezTo>
                <a:cubicBezTo>
                  <a:pt x="1363400" y="415018"/>
                  <a:pt x="1360624" y="430534"/>
                  <a:pt x="1367935" y="442232"/>
                </a:cubicBezTo>
                <a:cubicBezTo>
                  <a:pt x="1373310" y="450833"/>
                  <a:pt x="1385233" y="453714"/>
                  <a:pt x="1395150" y="455839"/>
                </a:cubicBezTo>
                <a:cubicBezTo>
                  <a:pt x="1417436" y="460615"/>
                  <a:pt x="1440507" y="460375"/>
                  <a:pt x="1463185" y="462643"/>
                </a:cubicBezTo>
                <a:cubicBezTo>
                  <a:pt x="1501739" y="460375"/>
                  <a:pt x="1540226" y="455839"/>
                  <a:pt x="1578846" y="455839"/>
                </a:cubicBezTo>
                <a:cubicBezTo>
                  <a:pt x="1597130" y="455839"/>
                  <a:pt x="1614991" y="462643"/>
                  <a:pt x="1633275" y="462643"/>
                </a:cubicBezTo>
                <a:cubicBezTo>
                  <a:pt x="1649690" y="462643"/>
                  <a:pt x="1671600" y="454403"/>
                  <a:pt x="1687703" y="449036"/>
                </a:cubicBezTo>
                <a:cubicBezTo>
                  <a:pt x="1689971" y="442232"/>
                  <a:pt x="1694507" y="435797"/>
                  <a:pt x="1694507" y="428625"/>
                </a:cubicBezTo>
                <a:cubicBezTo>
                  <a:pt x="1694507" y="404679"/>
                  <a:pt x="1687915" y="388440"/>
                  <a:pt x="1680900" y="367393"/>
                </a:cubicBezTo>
                <a:cubicBezTo>
                  <a:pt x="1699622" y="255049"/>
                  <a:pt x="1677757" y="373161"/>
                  <a:pt x="1694507" y="306161"/>
                </a:cubicBezTo>
                <a:cubicBezTo>
                  <a:pt x="1697312" y="294942"/>
                  <a:pt x="1697653" y="283113"/>
                  <a:pt x="1701310" y="272143"/>
                </a:cubicBezTo>
                <a:cubicBezTo>
                  <a:pt x="1714438" y="232759"/>
                  <a:pt x="1717114" y="231429"/>
                  <a:pt x="1735328" y="204107"/>
                </a:cubicBezTo>
                <a:cubicBezTo>
                  <a:pt x="1733060" y="190500"/>
                  <a:pt x="1726814" y="176974"/>
                  <a:pt x="1728525" y="163286"/>
                </a:cubicBezTo>
                <a:cubicBezTo>
                  <a:pt x="1731011" y="143402"/>
                  <a:pt x="1780697" y="143251"/>
                  <a:pt x="1782953" y="142875"/>
                </a:cubicBezTo>
                <a:cubicBezTo>
                  <a:pt x="1785221" y="136071"/>
                  <a:pt x="1785277" y="128064"/>
                  <a:pt x="1789757" y="122464"/>
                </a:cubicBezTo>
                <a:cubicBezTo>
                  <a:pt x="1804253" y="104343"/>
                  <a:pt x="1812831" y="111913"/>
                  <a:pt x="1830578" y="102053"/>
                </a:cubicBezTo>
                <a:cubicBezTo>
                  <a:pt x="1844874" y="94111"/>
                  <a:pt x="1857793" y="83910"/>
                  <a:pt x="1871400" y="74839"/>
                </a:cubicBezTo>
                <a:cubicBezTo>
                  <a:pt x="1878203" y="70303"/>
                  <a:pt x="1884053" y="63818"/>
                  <a:pt x="1891810" y="61232"/>
                </a:cubicBezTo>
                <a:cubicBezTo>
                  <a:pt x="1919978" y="51842"/>
                  <a:pt x="1906254" y="58406"/>
                  <a:pt x="1932632" y="40821"/>
                </a:cubicBezTo>
                <a:cubicBezTo>
                  <a:pt x="1934900" y="34018"/>
                  <a:pt x="1934364" y="25482"/>
                  <a:pt x="1939435" y="20411"/>
                </a:cubicBezTo>
                <a:cubicBezTo>
                  <a:pt x="1947844" y="12002"/>
                  <a:pt x="1974860" y="4066"/>
                  <a:pt x="1987060" y="0"/>
                </a:cubicBezTo>
                <a:lnTo>
                  <a:pt x="2027882" y="13607"/>
                </a:lnTo>
                <a:lnTo>
                  <a:pt x="2048292" y="20411"/>
                </a:lnTo>
                <a:cubicBezTo>
                  <a:pt x="2059601" y="31719"/>
                  <a:pt x="2066864" y="40760"/>
                  <a:pt x="2082310" y="47625"/>
                </a:cubicBezTo>
                <a:cubicBezTo>
                  <a:pt x="2095417" y="53450"/>
                  <a:pt x="2111198" y="53276"/>
                  <a:pt x="2123132" y="61232"/>
                </a:cubicBezTo>
                <a:cubicBezTo>
                  <a:pt x="2129935" y="65768"/>
                  <a:pt x="2136070" y="71518"/>
                  <a:pt x="2143542" y="74839"/>
                </a:cubicBezTo>
                <a:cubicBezTo>
                  <a:pt x="2156649" y="80664"/>
                  <a:pt x="2170757" y="83910"/>
                  <a:pt x="2184364" y="88446"/>
                </a:cubicBezTo>
                <a:lnTo>
                  <a:pt x="2204775" y="95250"/>
                </a:lnTo>
                <a:cubicBezTo>
                  <a:pt x="2236717" y="87264"/>
                  <a:pt x="2241305" y="82480"/>
                  <a:pt x="2279614" y="95250"/>
                </a:cubicBezTo>
                <a:cubicBezTo>
                  <a:pt x="2282657" y="96264"/>
                  <a:pt x="2273944" y="65768"/>
                  <a:pt x="2279614" y="61232"/>
                </a:cubicBezTo>
                <a:close/>
              </a:path>
            </a:pathLst>
          </a:custGeom>
          <a:solidFill>
            <a:srgbClr val="373737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7" name="Bla">
            <a:hlinkClick xmlns:r="http://schemas.openxmlformats.org/officeDocument/2006/relationships" r:id="" tooltip="Black River"/>
          </xdr:cNvPr>
          <xdr:cNvSpPr/>
        </xdr:nvSpPr>
        <xdr:spPr>
          <a:xfrm>
            <a:off x="923039" y="2762021"/>
            <a:ext cx="1492862" cy="3179950"/>
          </a:xfrm>
          <a:custGeom>
            <a:avLst/>
            <a:gdLst>
              <a:gd name="connsiteX0" fmla="*/ 2542192 w 2543039"/>
              <a:gd name="connsiteY0" fmla="*/ 52916 h 5132916"/>
              <a:gd name="connsiteX1" fmla="*/ 2489276 w 2543039"/>
              <a:gd name="connsiteY1" fmla="*/ 105833 h 5132916"/>
              <a:gd name="connsiteX2" fmla="*/ 2468109 w 2543039"/>
              <a:gd name="connsiteY2" fmla="*/ 169333 h 5132916"/>
              <a:gd name="connsiteX3" fmla="*/ 2478692 w 2543039"/>
              <a:gd name="connsiteY3" fmla="*/ 222250 h 5132916"/>
              <a:gd name="connsiteX4" fmla="*/ 2478692 w 2543039"/>
              <a:gd name="connsiteY4" fmla="*/ 285750 h 5132916"/>
              <a:gd name="connsiteX5" fmla="*/ 2446942 w 2543039"/>
              <a:gd name="connsiteY5" fmla="*/ 296333 h 5132916"/>
              <a:gd name="connsiteX6" fmla="*/ 2425776 w 2543039"/>
              <a:gd name="connsiteY6" fmla="*/ 328083 h 5132916"/>
              <a:gd name="connsiteX7" fmla="*/ 2404609 w 2543039"/>
              <a:gd name="connsiteY7" fmla="*/ 391583 h 5132916"/>
              <a:gd name="connsiteX8" fmla="*/ 2372859 w 2543039"/>
              <a:gd name="connsiteY8" fmla="*/ 412750 h 5132916"/>
              <a:gd name="connsiteX9" fmla="*/ 2362276 w 2543039"/>
              <a:gd name="connsiteY9" fmla="*/ 444500 h 5132916"/>
              <a:gd name="connsiteX10" fmla="*/ 2309359 w 2543039"/>
              <a:gd name="connsiteY10" fmla="*/ 497416 h 5132916"/>
              <a:gd name="connsiteX11" fmla="*/ 2245859 w 2543039"/>
              <a:gd name="connsiteY11" fmla="*/ 518583 h 5132916"/>
              <a:gd name="connsiteX12" fmla="*/ 2224692 w 2543039"/>
              <a:gd name="connsiteY12" fmla="*/ 550333 h 5132916"/>
              <a:gd name="connsiteX13" fmla="*/ 2192942 w 2543039"/>
              <a:gd name="connsiteY13" fmla="*/ 571500 h 5132916"/>
              <a:gd name="connsiteX14" fmla="*/ 2171776 w 2543039"/>
              <a:gd name="connsiteY14" fmla="*/ 783166 h 5132916"/>
              <a:gd name="connsiteX15" fmla="*/ 2182359 w 2543039"/>
              <a:gd name="connsiteY15" fmla="*/ 994833 h 5132916"/>
              <a:gd name="connsiteX16" fmla="*/ 2192942 w 2543039"/>
              <a:gd name="connsiteY16" fmla="*/ 1068916 h 5132916"/>
              <a:gd name="connsiteX17" fmla="*/ 2203526 w 2543039"/>
              <a:gd name="connsiteY17" fmla="*/ 1280583 h 5132916"/>
              <a:gd name="connsiteX18" fmla="*/ 2214109 w 2543039"/>
              <a:gd name="connsiteY18" fmla="*/ 1344083 h 5132916"/>
              <a:gd name="connsiteX19" fmla="*/ 2224692 w 2543039"/>
              <a:gd name="connsiteY19" fmla="*/ 1471083 h 5132916"/>
              <a:gd name="connsiteX20" fmla="*/ 2235276 w 2543039"/>
              <a:gd name="connsiteY20" fmla="*/ 1502833 h 5132916"/>
              <a:gd name="connsiteX21" fmla="*/ 2277609 w 2543039"/>
              <a:gd name="connsiteY21" fmla="*/ 1566333 h 5132916"/>
              <a:gd name="connsiteX22" fmla="*/ 2277609 w 2543039"/>
              <a:gd name="connsiteY22" fmla="*/ 1703916 h 5132916"/>
              <a:gd name="connsiteX23" fmla="*/ 2256442 w 2543039"/>
              <a:gd name="connsiteY23" fmla="*/ 1767416 h 5132916"/>
              <a:gd name="connsiteX24" fmla="*/ 2245859 w 2543039"/>
              <a:gd name="connsiteY24" fmla="*/ 1852083 h 5132916"/>
              <a:gd name="connsiteX25" fmla="*/ 2235276 w 2543039"/>
              <a:gd name="connsiteY25" fmla="*/ 1947333 h 5132916"/>
              <a:gd name="connsiteX26" fmla="*/ 2214109 w 2543039"/>
              <a:gd name="connsiteY26" fmla="*/ 2021416 h 5132916"/>
              <a:gd name="connsiteX27" fmla="*/ 2203526 w 2543039"/>
              <a:gd name="connsiteY27" fmla="*/ 2084916 h 5132916"/>
              <a:gd name="connsiteX28" fmla="*/ 2192942 w 2543039"/>
              <a:gd name="connsiteY28" fmla="*/ 2243666 h 5132916"/>
              <a:gd name="connsiteX29" fmla="*/ 2203526 w 2543039"/>
              <a:gd name="connsiteY29" fmla="*/ 2296583 h 5132916"/>
              <a:gd name="connsiteX30" fmla="*/ 2267026 w 2543039"/>
              <a:gd name="connsiteY30" fmla="*/ 2328333 h 5132916"/>
              <a:gd name="connsiteX31" fmla="*/ 2277609 w 2543039"/>
              <a:gd name="connsiteY31" fmla="*/ 2360083 h 5132916"/>
              <a:gd name="connsiteX32" fmla="*/ 2319942 w 2543039"/>
              <a:gd name="connsiteY32" fmla="*/ 2423583 h 5132916"/>
              <a:gd name="connsiteX33" fmla="*/ 2309359 w 2543039"/>
              <a:gd name="connsiteY33" fmla="*/ 2455333 h 5132916"/>
              <a:gd name="connsiteX34" fmla="*/ 2277609 w 2543039"/>
              <a:gd name="connsiteY34" fmla="*/ 2465916 h 5132916"/>
              <a:gd name="connsiteX35" fmla="*/ 2256442 w 2543039"/>
              <a:gd name="connsiteY35" fmla="*/ 2529416 h 5132916"/>
              <a:gd name="connsiteX36" fmla="*/ 2277609 w 2543039"/>
              <a:gd name="connsiteY36" fmla="*/ 2592916 h 5132916"/>
              <a:gd name="connsiteX37" fmla="*/ 2319942 w 2543039"/>
              <a:gd name="connsiteY37" fmla="*/ 2656416 h 5132916"/>
              <a:gd name="connsiteX38" fmla="*/ 2362276 w 2543039"/>
              <a:gd name="connsiteY38" fmla="*/ 2730500 h 5132916"/>
              <a:gd name="connsiteX39" fmla="*/ 2394026 w 2543039"/>
              <a:gd name="connsiteY39" fmla="*/ 2709333 h 5132916"/>
              <a:gd name="connsiteX40" fmla="*/ 2457526 w 2543039"/>
              <a:gd name="connsiteY40" fmla="*/ 2719916 h 5132916"/>
              <a:gd name="connsiteX41" fmla="*/ 2510442 w 2543039"/>
              <a:gd name="connsiteY41" fmla="*/ 2772833 h 5132916"/>
              <a:gd name="connsiteX42" fmla="*/ 2521026 w 2543039"/>
              <a:gd name="connsiteY42" fmla="*/ 2804583 h 5132916"/>
              <a:gd name="connsiteX43" fmla="*/ 2510442 w 2543039"/>
              <a:gd name="connsiteY43" fmla="*/ 2889250 h 5132916"/>
              <a:gd name="connsiteX44" fmla="*/ 2446942 w 2543039"/>
              <a:gd name="connsiteY44" fmla="*/ 2931583 h 5132916"/>
              <a:gd name="connsiteX45" fmla="*/ 2415192 w 2543039"/>
              <a:gd name="connsiteY45" fmla="*/ 2952750 h 5132916"/>
              <a:gd name="connsiteX46" fmla="*/ 2415192 w 2543039"/>
              <a:gd name="connsiteY46" fmla="*/ 2878666 h 5132916"/>
              <a:gd name="connsiteX47" fmla="*/ 2383442 w 2543039"/>
              <a:gd name="connsiteY47" fmla="*/ 2868083 h 5132916"/>
              <a:gd name="connsiteX48" fmla="*/ 2341109 w 2543039"/>
              <a:gd name="connsiteY48" fmla="*/ 2857500 h 5132916"/>
              <a:gd name="connsiteX49" fmla="*/ 2309359 w 2543039"/>
              <a:gd name="connsiteY49" fmla="*/ 2836333 h 5132916"/>
              <a:gd name="connsiteX50" fmla="*/ 2277609 w 2543039"/>
              <a:gd name="connsiteY50" fmla="*/ 2857500 h 5132916"/>
              <a:gd name="connsiteX51" fmla="*/ 2245859 w 2543039"/>
              <a:gd name="connsiteY51" fmla="*/ 2846916 h 5132916"/>
              <a:gd name="connsiteX52" fmla="*/ 2203526 w 2543039"/>
              <a:gd name="connsiteY52" fmla="*/ 2857500 h 5132916"/>
              <a:gd name="connsiteX53" fmla="*/ 2171776 w 2543039"/>
              <a:gd name="connsiteY53" fmla="*/ 2889250 h 5132916"/>
              <a:gd name="connsiteX54" fmla="*/ 2118859 w 2543039"/>
              <a:gd name="connsiteY54" fmla="*/ 2899833 h 5132916"/>
              <a:gd name="connsiteX55" fmla="*/ 2097692 w 2543039"/>
              <a:gd name="connsiteY55" fmla="*/ 2963333 h 5132916"/>
              <a:gd name="connsiteX56" fmla="*/ 2065942 w 2543039"/>
              <a:gd name="connsiteY56" fmla="*/ 2984500 h 5132916"/>
              <a:gd name="connsiteX57" fmla="*/ 2044776 w 2543039"/>
              <a:gd name="connsiteY57" fmla="*/ 3016250 h 5132916"/>
              <a:gd name="connsiteX58" fmla="*/ 2065942 w 2543039"/>
              <a:gd name="connsiteY58" fmla="*/ 3048000 h 5132916"/>
              <a:gd name="connsiteX59" fmla="*/ 2023609 w 2543039"/>
              <a:gd name="connsiteY59" fmla="*/ 3100916 h 5132916"/>
              <a:gd name="connsiteX60" fmla="*/ 2023609 w 2543039"/>
              <a:gd name="connsiteY60" fmla="*/ 3164416 h 5132916"/>
              <a:gd name="connsiteX61" fmla="*/ 2055359 w 2543039"/>
              <a:gd name="connsiteY61" fmla="*/ 3175000 h 5132916"/>
              <a:gd name="connsiteX62" fmla="*/ 2034192 w 2543039"/>
              <a:gd name="connsiteY62" fmla="*/ 3206750 h 5132916"/>
              <a:gd name="connsiteX63" fmla="*/ 2002442 w 2543039"/>
              <a:gd name="connsiteY63" fmla="*/ 3238500 h 5132916"/>
              <a:gd name="connsiteX64" fmla="*/ 1991859 w 2543039"/>
              <a:gd name="connsiteY64" fmla="*/ 3270250 h 5132916"/>
              <a:gd name="connsiteX65" fmla="*/ 2055359 w 2543039"/>
              <a:gd name="connsiteY65" fmla="*/ 3312583 h 5132916"/>
              <a:gd name="connsiteX66" fmla="*/ 2076526 w 2543039"/>
              <a:gd name="connsiteY66" fmla="*/ 3376083 h 5132916"/>
              <a:gd name="connsiteX67" fmla="*/ 2087109 w 2543039"/>
              <a:gd name="connsiteY67" fmla="*/ 3407833 h 5132916"/>
              <a:gd name="connsiteX68" fmla="*/ 2150609 w 2543039"/>
              <a:gd name="connsiteY68" fmla="*/ 3429000 h 5132916"/>
              <a:gd name="connsiteX69" fmla="*/ 2182359 w 2543039"/>
              <a:gd name="connsiteY69" fmla="*/ 3439583 h 5132916"/>
              <a:gd name="connsiteX70" fmla="*/ 2214109 w 2543039"/>
              <a:gd name="connsiteY70" fmla="*/ 3503083 h 5132916"/>
              <a:gd name="connsiteX71" fmla="*/ 2203526 w 2543039"/>
              <a:gd name="connsiteY71" fmla="*/ 3534833 h 5132916"/>
              <a:gd name="connsiteX72" fmla="*/ 2140026 w 2543039"/>
              <a:gd name="connsiteY72" fmla="*/ 3577166 h 5132916"/>
              <a:gd name="connsiteX73" fmla="*/ 2076526 w 2543039"/>
              <a:gd name="connsiteY73" fmla="*/ 3545416 h 5132916"/>
              <a:gd name="connsiteX74" fmla="*/ 2055359 w 2543039"/>
              <a:gd name="connsiteY74" fmla="*/ 3608916 h 5132916"/>
              <a:gd name="connsiteX75" fmla="*/ 1991859 w 2543039"/>
              <a:gd name="connsiteY75" fmla="*/ 3630083 h 5132916"/>
              <a:gd name="connsiteX76" fmla="*/ 2002442 w 2543039"/>
              <a:gd name="connsiteY76" fmla="*/ 3661833 h 5132916"/>
              <a:gd name="connsiteX77" fmla="*/ 2034192 w 2543039"/>
              <a:gd name="connsiteY77" fmla="*/ 3651250 h 5132916"/>
              <a:gd name="connsiteX78" fmla="*/ 2097692 w 2543039"/>
              <a:gd name="connsiteY78" fmla="*/ 3661833 h 5132916"/>
              <a:gd name="connsiteX79" fmla="*/ 2129442 w 2543039"/>
              <a:gd name="connsiteY79" fmla="*/ 3683000 h 5132916"/>
              <a:gd name="connsiteX80" fmla="*/ 2150609 w 2543039"/>
              <a:gd name="connsiteY80" fmla="*/ 3714750 h 5132916"/>
              <a:gd name="connsiteX81" fmla="*/ 2214109 w 2543039"/>
              <a:gd name="connsiteY81" fmla="*/ 3735916 h 5132916"/>
              <a:gd name="connsiteX82" fmla="*/ 2245859 w 2543039"/>
              <a:gd name="connsiteY82" fmla="*/ 3757083 h 5132916"/>
              <a:gd name="connsiteX83" fmla="*/ 2362276 w 2543039"/>
              <a:gd name="connsiteY83" fmla="*/ 3767666 h 5132916"/>
              <a:gd name="connsiteX84" fmla="*/ 2394026 w 2543039"/>
              <a:gd name="connsiteY84" fmla="*/ 3778250 h 5132916"/>
              <a:gd name="connsiteX85" fmla="*/ 2394026 w 2543039"/>
              <a:gd name="connsiteY85" fmla="*/ 3873500 h 5132916"/>
              <a:gd name="connsiteX86" fmla="*/ 2446942 w 2543039"/>
              <a:gd name="connsiteY86" fmla="*/ 3926416 h 5132916"/>
              <a:gd name="connsiteX87" fmla="*/ 2425776 w 2543039"/>
              <a:gd name="connsiteY87" fmla="*/ 3989916 h 5132916"/>
              <a:gd name="connsiteX88" fmla="*/ 2383442 w 2543039"/>
              <a:gd name="connsiteY88" fmla="*/ 4042833 h 5132916"/>
              <a:gd name="connsiteX89" fmla="*/ 2341109 w 2543039"/>
              <a:gd name="connsiteY89" fmla="*/ 4032250 h 5132916"/>
              <a:gd name="connsiteX90" fmla="*/ 2330526 w 2543039"/>
              <a:gd name="connsiteY90" fmla="*/ 4000500 h 5132916"/>
              <a:gd name="connsiteX91" fmla="*/ 2267026 w 2543039"/>
              <a:gd name="connsiteY91" fmla="*/ 3979333 h 5132916"/>
              <a:gd name="connsiteX92" fmla="*/ 2203526 w 2543039"/>
              <a:gd name="connsiteY92" fmla="*/ 3958166 h 5132916"/>
              <a:gd name="connsiteX93" fmla="*/ 2171776 w 2543039"/>
              <a:gd name="connsiteY93" fmla="*/ 3947583 h 5132916"/>
              <a:gd name="connsiteX94" fmla="*/ 2087109 w 2543039"/>
              <a:gd name="connsiteY94" fmla="*/ 3958166 h 5132916"/>
              <a:gd name="connsiteX95" fmla="*/ 2076526 w 2543039"/>
              <a:gd name="connsiteY95" fmla="*/ 3989916 h 5132916"/>
              <a:gd name="connsiteX96" fmla="*/ 2044776 w 2543039"/>
              <a:gd name="connsiteY96" fmla="*/ 4011083 h 5132916"/>
              <a:gd name="connsiteX97" fmla="*/ 2013026 w 2543039"/>
              <a:gd name="connsiteY97" fmla="*/ 4000500 h 5132916"/>
              <a:gd name="connsiteX98" fmla="*/ 1960109 w 2543039"/>
              <a:gd name="connsiteY98" fmla="*/ 4042833 h 5132916"/>
              <a:gd name="connsiteX99" fmla="*/ 1896609 w 2543039"/>
              <a:gd name="connsiteY99" fmla="*/ 4085166 h 5132916"/>
              <a:gd name="connsiteX100" fmla="*/ 1854276 w 2543039"/>
              <a:gd name="connsiteY100" fmla="*/ 4095750 h 5132916"/>
              <a:gd name="connsiteX101" fmla="*/ 1801359 w 2543039"/>
              <a:gd name="connsiteY101" fmla="*/ 4106333 h 5132916"/>
              <a:gd name="connsiteX102" fmla="*/ 1769609 w 2543039"/>
              <a:gd name="connsiteY102" fmla="*/ 4116916 h 5132916"/>
              <a:gd name="connsiteX103" fmla="*/ 1748442 w 2543039"/>
              <a:gd name="connsiteY103" fmla="*/ 4148666 h 5132916"/>
              <a:gd name="connsiteX104" fmla="*/ 1684942 w 2543039"/>
              <a:gd name="connsiteY104" fmla="*/ 4180416 h 5132916"/>
              <a:gd name="connsiteX105" fmla="*/ 1642609 w 2543039"/>
              <a:gd name="connsiteY105" fmla="*/ 4222750 h 5132916"/>
              <a:gd name="connsiteX106" fmla="*/ 1621442 w 2543039"/>
              <a:gd name="connsiteY106" fmla="*/ 4254500 h 5132916"/>
              <a:gd name="connsiteX107" fmla="*/ 1589692 w 2543039"/>
              <a:gd name="connsiteY107" fmla="*/ 4318000 h 5132916"/>
              <a:gd name="connsiteX108" fmla="*/ 1557942 w 2543039"/>
              <a:gd name="connsiteY108" fmla="*/ 4339166 h 5132916"/>
              <a:gd name="connsiteX109" fmla="*/ 1526192 w 2543039"/>
              <a:gd name="connsiteY109" fmla="*/ 4328583 h 5132916"/>
              <a:gd name="connsiteX110" fmla="*/ 1505026 w 2543039"/>
              <a:gd name="connsiteY110" fmla="*/ 4360333 h 5132916"/>
              <a:gd name="connsiteX111" fmla="*/ 1483859 w 2543039"/>
              <a:gd name="connsiteY111" fmla="*/ 4423833 h 5132916"/>
              <a:gd name="connsiteX112" fmla="*/ 1452109 w 2543039"/>
              <a:gd name="connsiteY112" fmla="*/ 4434416 h 5132916"/>
              <a:gd name="connsiteX113" fmla="*/ 1420359 w 2543039"/>
              <a:gd name="connsiteY113" fmla="*/ 4413250 h 5132916"/>
              <a:gd name="connsiteX114" fmla="*/ 1272192 w 2543039"/>
              <a:gd name="connsiteY114" fmla="*/ 4381500 h 5132916"/>
              <a:gd name="connsiteX115" fmla="*/ 1240442 w 2543039"/>
              <a:gd name="connsiteY115" fmla="*/ 4392083 h 5132916"/>
              <a:gd name="connsiteX116" fmla="*/ 1208692 w 2543039"/>
              <a:gd name="connsiteY116" fmla="*/ 4455583 h 5132916"/>
              <a:gd name="connsiteX117" fmla="*/ 1166359 w 2543039"/>
              <a:gd name="connsiteY117" fmla="*/ 4519083 h 5132916"/>
              <a:gd name="connsiteX118" fmla="*/ 1092276 w 2543039"/>
              <a:gd name="connsiteY118" fmla="*/ 4529666 h 5132916"/>
              <a:gd name="connsiteX119" fmla="*/ 1071109 w 2543039"/>
              <a:gd name="connsiteY119" fmla="*/ 4561416 h 5132916"/>
              <a:gd name="connsiteX120" fmla="*/ 1039359 w 2543039"/>
              <a:gd name="connsiteY120" fmla="*/ 4582583 h 5132916"/>
              <a:gd name="connsiteX121" fmla="*/ 1049942 w 2543039"/>
              <a:gd name="connsiteY121" fmla="*/ 4635500 h 5132916"/>
              <a:gd name="connsiteX122" fmla="*/ 1060526 w 2543039"/>
              <a:gd name="connsiteY122" fmla="*/ 4667250 h 5132916"/>
              <a:gd name="connsiteX123" fmla="*/ 1113442 w 2543039"/>
              <a:gd name="connsiteY123" fmla="*/ 4677833 h 5132916"/>
              <a:gd name="connsiteX124" fmla="*/ 1102859 w 2543039"/>
              <a:gd name="connsiteY124" fmla="*/ 4730750 h 5132916"/>
              <a:gd name="connsiteX125" fmla="*/ 1102859 w 2543039"/>
              <a:gd name="connsiteY125" fmla="*/ 4794250 h 5132916"/>
              <a:gd name="connsiteX126" fmla="*/ 1134609 w 2543039"/>
              <a:gd name="connsiteY126" fmla="*/ 4804833 h 5132916"/>
              <a:gd name="connsiteX127" fmla="*/ 1166359 w 2543039"/>
              <a:gd name="connsiteY127" fmla="*/ 4826000 h 5132916"/>
              <a:gd name="connsiteX128" fmla="*/ 1155776 w 2543039"/>
              <a:gd name="connsiteY128" fmla="*/ 4889500 h 5132916"/>
              <a:gd name="connsiteX129" fmla="*/ 1145192 w 2543039"/>
              <a:gd name="connsiteY129" fmla="*/ 4921250 h 5132916"/>
              <a:gd name="connsiteX130" fmla="*/ 1145192 w 2543039"/>
              <a:gd name="connsiteY130" fmla="*/ 4984750 h 5132916"/>
              <a:gd name="connsiteX131" fmla="*/ 1081692 w 2543039"/>
              <a:gd name="connsiteY131" fmla="*/ 4963583 h 5132916"/>
              <a:gd name="connsiteX132" fmla="*/ 1049942 w 2543039"/>
              <a:gd name="connsiteY132" fmla="*/ 4953000 h 5132916"/>
              <a:gd name="connsiteX133" fmla="*/ 1028776 w 2543039"/>
              <a:gd name="connsiteY133" fmla="*/ 4984750 h 5132916"/>
              <a:gd name="connsiteX134" fmla="*/ 1018192 w 2543039"/>
              <a:gd name="connsiteY134" fmla="*/ 5016500 h 5132916"/>
              <a:gd name="connsiteX135" fmla="*/ 986442 w 2543039"/>
              <a:gd name="connsiteY135" fmla="*/ 5037666 h 5132916"/>
              <a:gd name="connsiteX136" fmla="*/ 975859 w 2543039"/>
              <a:gd name="connsiteY136" fmla="*/ 5069416 h 5132916"/>
              <a:gd name="connsiteX137" fmla="*/ 880609 w 2543039"/>
              <a:gd name="connsiteY137" fmla="*/ 5122333 h 5132916"/>
              <a:gd name="connsiteX138" fmla="*/ 848859 w 2543039"/>
              <a:gd name="connsiteY138" fmla="*/ 5132916 h 5132916"/>
              <a:gd name="connsiteX139" fmla="*/ 806526 w 2543039"/>
              <a:gd name="connsiteY139" fmla="*/ 5122333 h 5132916"/>
              <a:gd name="connsiteX140" fmla="*/ 732442 w 2543039"/>
              <a:gd name="connsiteY140" fmla="*/ 5111750 h 5132916"/>
              <a:gd name="connsiteX141" fmla="*/ 711276 w 2543039"/>
              <a:gd name="connsiteY141" fmla="*/ 5048250 h 5132916"/>
              <a:gd name="connsiteX142" fmla="*/ 679526 w 2543039"/>
              <a:gd name="connsiteY142" fmla="*/ 5027083 h 5132916"/>
              <a:gd name="connsiteX143" fmla="*/ 658359 w 2543039"/>
              <a:gd name="connsiteY143" fmla="*/ 4995333 h 5132916"/>
              <a:gd name="connsiteX144" fmla="*/ 626609 w 2543039"/>
              <a:gd name="connsiteY144" fmla="*/ 4984750 h 5132916"/>
              <a:gd name="connsiteX145" fmla="*/ 584276 w 2543039"/>
              <a:gd name="connsiteY145" fmla="*/ 4889500 h 5132916"/>
              <a:gd name="connsiteX146" fmla="*/ 552526 w 2543039"/>
              <a:gd name="connsiteY146" fmla="*/ 4868333 h 5132916"/>
              <a:gd name="connsiteX147" fmla="*/ 478442 w 2543039"/>
              <a:gd name="connsiteY147" fmla="*/ 4783666 h 5132916"/>
              <a:gd name="connsiteX148" fmla="*/ 520776 w 2543039"/>
              <a:gd name="connsiteY148" fmla="*/ 4709583 h 5132916"/>
              <a:gd name="connsiteX149" fmla="*/ 489026 w 2543039"/>
              <a:gd name="connsiteY149" fmla="*/ 4688416 h 5132916"/>
              <a:gd name="connsiteX150" fmla="*/ 457276 w 2543039"/>
              <a:gd name="connsiteY150" fmla="*/ 4709583 h 5132916"/>
              <a:gd name="connsiteX151" fmla="*/ 425526 w 2543039"/>
              <a:gd name="connsiteY151" fmla="*/ 4720166 h 5132916"/>
              <a:gd name="connsiteX152" fmla="*/ 351442 w 2543039"/>
              <a:gd name="connsiteY152" fmla="*/ 4699000 h 5132916"/>
              <a:gd name="connsiteX153" fmla="*/ 309109 w 2543039"/>
              <a:gd name="connsiteY153" fmla="*/ 4709583 h 5132916"/>
              <a:gd name="connsiteX154" fmla="*/ 224442 w 2543039"/>
              <a:gd name="connsiteY154" fmla="*/ 4720166 h 5132916"/>
              <a:gd name="connsiteX155" fmla="*/ 182109 w 2543039"/>
              <a:gd name="connsiteY155" fmla="*/ 4773083 h 5132916"/>
              <a:gd name="connsiteX156" fmla="*/ 150359 w 2543039"/>
              <a:gd name="connsiteY156" fmla="*/ 4804833 h 5132916"/>
              <a:gd name="connsiteX157" fmla="*/ 86859 w 2543039"/>
              <a:gd name="connsiteY157" fmla="*/ 4836583 h 5132916"/>
              <a:gd name="connsiteX158" fmla="*/ 12776 w 2543039"/>
              <a:gd name="connsiteY158" fmla="*/ 4826000 h 5132916"/>
              <a:gd name="connsiteX159" fmla="*/ 2192 w 2543039"/>
              <a:gd name="connsiteY159" fmla="*/ 4751916 h 5132916"/>
              <a:gd name="connsiteX160" fmla="*/ 44526 w 2543039"/>
              <a:gd name="connsiteY160" fmla="*/ 4656666 h 5132916"/>
              <a:gd name="connsiteX161" fmla="*/ 86859 w 2543039"/>
              <a:gd name="connsiteY161" fmla="*/ 4561416 h 5132916"/>
              <a:gd name="connsiteX162" fmla="*/ 118609 w 2543039"/>
              <a:gd name="connsiteY162" fmla="*/ 4497916 h 5132916"/>
              <a:gd name="connsiteX163" fmla="*/ 139776 w 2543039"/>
              <a:gd name="connsiteY163" fmla="*/ 4434416 h 5132916"/>
              <a:gd name="connsiteX164" fmla="*/ 150359 w 2543039"/>
              <a:gd name="connsiteY164" fmla="*/ 4402666 h 5132916"/>
              <a:gd name="connsiteX165" fmla="*/ 171526 w 2543039"/>
              <a:gd name="connsiteY165" fmla="*/ 4370916 h 5132916"/>
              <a:gd name="connsiteX166" fmla="*/ 213859 w 2543039"/>
              <a:gd name="connsiteY166" fmla="*/ 4275666 h 5132916"/>
              <a:gd name="connsiteX167" fmla="*/ 245609 w 2543039"/>
              <a:gd name="connsiteY167" fmla="*/ 4265083 h 5132916"/>
              <a:gd name="connsiteX168" fmla="*/ 277359 w 2543039"/>
              <a:gd name="connsiteY168" fmla="*/ 4275666 h 5132916"/>
              <a:gd name="connsiteX169" fmla="*/ 256192 w 2543039"/>
              <a:gd name="connsiteY169" fmla="*/ 4349750 h 5132916"/>
              <a:gd name="connsiteX170" fmla="*/ 266776 w 2543039"/>
              <a:gd name="connsiteY170" fmla="*/ 4434416 h 5132916"/>
              <a:gd name="connsiteX171" fmla="*/ 330276 w 2543039"/>
              <a:gd name="connsiteY171" fmla="*/ 4402666 h 5132916"/>
              <a:gd name="connsiteX172" fmla="*/ 393776 w 2543039"/>
              <a:gd name="connsiteY172" fmla="*/ 4423833 h 5132916"/>
              <a:gd name="connsiteX173" fmla="*/ 425526 w 2543039"/>
              <a:gd name="connsiteY173" fmla="*/ 4434416 h 5132916"/>
              <a:gd name="connsiteX174" fmla="*/ 457276 w 2543039"/>
              <a:gd name="connsiteY174" fmla="*/ 4445000 h 5132916"/>
              <a:gd name="connsiteX175" fmla="*/ 541942 w 2543039"/>
              <a:gd name="connsiteY175" fmla="*/ 4455583 h 5132916"/>
              <a:gd name="connsiteX176" fmla="*/ 626609 w 2543039"/>
              <a:gd name="connsiteY176" fmla="*/ 4455583 h 5132916"/>
              <a:gd name="connsiteX177" fmla="*/ 637192 w 2543039"/>
              <a:gd name="connsiteY177" fmla="*/ 4360333 h 5132916"/>
              <a:gd name="connsiteX178" fmla="*/ 647776 w 2543039"/>
              <a:gd name="connsiteY178" fmla="*/ 4328583 h 5132916"/>
              <a:gd name="connsiteX179" fmla="*/ 679526 w 2543039"/>
              <a:gd name="connsiteY179" fmla="*/ 4307416 h 5132916"/>
              <a:gd name="connsiteX180" fmla="*/ 700692 w 2543039"/>
              <a:gd name="connsiteY180" fmla="*/ 4275666 h 5132916"/>
              <a:gd name="connsiteX181" fmla="*/ 732442 w 2543039"/>
              <a:gd name="connsiteY181" fmla="*/ 4212166 h 5132916"/>
              <a:gd name="connsiteX182" fmla="*/ 764192 w 2543039"/>
              <a:gd name="connsiteY182" fmla="*/ 4191000 h 5132916"/>
              <a:gd name="connsiteX183" fmla="*/ 827692 w 2543039"/>
              <a:gd name="connsiteY183" fmla="*/ 4138083 h 5132916"/>
              <a:gd name="connsiteX184" fmla="*/ 838276 w 2543039"/>
              <a:gd name="connsiteY184" fmla="*/ 4106333 h 5132916"/>
              <a:gd name="connsiteX185" fmla="*/ 880609 w 2543039"/>
              <a:gd name="connsiteY185" fmla="*/ 4042833 h 5132916"/>
              <a:gd name="connsiteX186" fmla="*/ 891192 w 2543039"/>
              <a:gd name="connsiteY186" fmla="*/ 4011083 h 5132916"/>
              <a:gd name="connsiteX187" fmla="*/ 922942 w 2543039"/>
              <a:gd name="connsiteY187" fmla="*/ 3915833 h 5132916"/>
              <a:gd name="connsiteX188" fmla="*/ 954692 w 2543039"/>
              <a:gd name="connsiteY188" fmla="*/ 3905250 h 5132916"/>
              <a:gd name="connsiteX189" fmla="*/ 944109 w 2543039"/>
              <a:gd name="connsiteY189" fmla="*/ 3852333 h 5132916"/>
              <a:gd name="connsiteX190" fmla="*/ 933526 w 2543039"/>
              <a:gd name="connsiteY190" fmla="*/ 3746500 h 5132916"/>
              <a:gd name="connsiteX191" fmla="*/ 912359 w 2543039"/>
              <a:gd name="connsiteY191" fmla="*/ 3714750 h 5132916"/>
              <a:gd name="connsiteX192" fmla="*/ 997026 w 2543039"/>
              <a:gd name="connsiteY192" fmla="*/ 3661833 h 5132916"/>
              <a:gd name="connsiteX193" fmla="*/ 1028776 w 2543039"/>
              <a:gd name="connsiteY193" fmla="*/ 3651250 h 5132916"/>
              <a:gd name="connsiteX194" fmla="*/ 1049942 w 2543039"/>
              <a:gd name="connsiteY194" fmla="*/ 3619500 h 5132916"/>
              <a:gd name="connsiteX195" fmla="*/ 1124026 w 2543039"/>
              <a:gd name="connsiteY195" fmla="*/ 3587750 h 5132916"/>
              <a:gd name="connsiteX196" fmla="*/ 1113442 w 2543039"/>
              <a:gd name="connsiteY196" fmla="*/ 3556000 h 5132916"/>
              <a:gd name="connsiteX197" fmla="*/ 1092276 w 2543039"/>
              <a:gd name="connsiteY197" fmla="*/ 3513666 h 5132916"/>
              <a:gd name="connsiteX198" fmla="*/ 1028776 w 2543039"/>
              <a:gd name="connsiteY198" fmla="*/ 3492500 h 5132916"/>
              <a:gd name="connsiteX199" fmla="*/ 997026 w 2543039"/>
              <a:gd name="connsiteY199" fmla="*/ 3481916 h 5132916"/>
              <a:gd name="connsiteX200" fmla="*/ 965276 w 2543039"/>
              <a:gd name="connsiteY200" fmla="*/ 3492500 h 5132916"/>
              <a:gd name="connsiteX201" fmla="*/ 922942 w 2543039"/>
              <a:gd name="connsiteY201" fmla="*/ 3429000 h 5132916"/>
              <a:gd name="connsiteX202" fmla="*/ 880609 w 2543039"/>
              <a:gd name="connsiteY202" fmla="*/ 3439583 h 5132916"/>
              <a:gd name="connsiteX203" fmla="*/ 848859 w 2543039"/>
              <a:gd name="connsiteY203" fmla="*/ 3460750 h 5132916"/>
              <a:gd name="connsiteX204" fmla="*/ 806526 w 2543039"/>
              <a:gd name="connsiteY204" fmla="*/ 3450166 h 5132916"/>
              <a:gd name="connsiteX205" fmla="*/ 774776 w 2543039"/>
              <a:gd name="connsiteY205" fmla="*/ 3386666 h 5132916"/>
              <a:gd name="connsiteX206" fmla="*/ 785359 w 2543039"/>
              <a:gd name="connsiteY206" fmla="*/ 3333750 h 5132916"/>
              <a:gd name="connsiteX207" fmla="*/ 795942 w 2543039"/>
              <a:gd name="connsiteY207" fmla="*/ 3302000 h 5132916"/>
              <a:gd name="connsiteX208" fmla="*/ 859442 w 2543039"/>
              <a:gd name="connsiteY208" fmla="*/ 3280833 h 5132916"/>
              <a:gd name="connsiteX209" fmla="*/ 954692 w 2543039"/>
              <a:gd name="connsiteY209" fmla="*/ 3227916 h 5132916"/>
              <a:gd name="connsiteX210" fmla="*/ 1060526 w 2543039"/>
              <a:gd name="connsiteY210" fmla="*/ 3238500 h 5132916"/>
              <a:gd name="connsiteX211" fmla="*/ 1081692 w 2543039"/>
              <a:gd name="connsiteY211" fmla="*/ 3196166 h 5132916"/>
              <a:gd name="connsiteX212" fmla="*/ 1007609 w 2543039"/>
              <a:gd name="connsiteY212" fmla="*/ 3185583 h 5132916"/>
              <a:gd name="connsiteX213" fmla="*/ 933526 w 2543039"/>
              <a:gd name="connsiteY213" fmla="*/ 3132666 h 5132916"/>
              <a:gd name="connsiteX214" fmla="*/ 901776 w 2543039"/>
              <a:gd name="connsiteY214" fmla="*/ 3122083 h 5132916"/>
              <a:gd name="connsiteX215" fmla="*/ 891192 w 2543039"/>
              <a:gd name="connsiteY215" fmla="*/ 3090333 h 5132916"/>
              <a:gd name="connsiteX216" fmla="*/ 827692 w 2543039"/>
              <a:gd name="connsiteY216" fmla="*/ 3048000 h 5132916"/>
              <a:gd name="connsiteX217" fmla="*/ 817109 w 2543039"/>
              <a:gd name="connsiteY217" fmla="*/ 2963333 h 5132916"/>
              <a:gd name="connsiteX218" fmla="*/ 806526 w 2543039"/>
              <a:gd name="connsiteY218" fmla="*/ 2931583 h 5132916"/>
              <a:gd name="connsiteX219" fmla="*/ 817109 w 2543039"/>
              <a:gd name="connsiteY219" fmla="*/ 2878666 h 5132916"/>
              <a:gd name="connsiteX220" fmla="*/ 827692 w 2543039"/>
              <a:gd name="connsiteY220" fmla="*/ 2846916 h 5132916"/>
              <a:gd name="connsiteX221" fmla="*/ 870026 w 2543039"/>
              <a:gd name="connsiteY221" fmla="*/ 2783416 h 5132916"/>
              <a:gd name="connsiteX222" fmla="*/ 891192 w 2543039"/>
              <a:gd name="connsiteY222" fmla="*/ 2719916 h 5132916"/>
              <a:gd name="connsiteX223" fmla="*/ 901776 w 2543039"/>
              <a:gd name="connsiteY223" fmla="*/ 2688166 h 5132916"/>
              <a:gd name="connsiteX224" fmla="*/ 975859 w 2543039"/>
              <a:gd name="connsiteY224" fmla="*/ 2635250 h 5132916"/>
              <a:gd name="connsiteX225" fmla="*/ 1007609 w 2543039"/>
              <a:gd name="connsiteY225" fmla="*/ 2624666 h 5132916"/>
              <a:gd name="connsiteX226" fmla="*/ 1039359 w 2543039"/>
              <a:gd name="connsiteY226" fmla="*/ 2603500 h 5132916"/>
              <a:gd name="connsiteX227" fmla="*/ 1145192 w 2543039"/>
              <a:gd name="connsiteY227" fmla="*/ 2571750 h 5132916"/>
              <a:gd name="connsiteX228" fmla="*/ 1208692 w 2543039"/>
              <a:gd name="connsiteY228" fmla="*/ 2518833 h 5132916"/>
              <a:gd name="connsiteX229" fmla="*/ 1261609 w 2543039"/>
              <a:gd name="connsiteY229" fmla="*/ 2508250 h 5132916"/>
              <a:gd name="connsiteX230" fmla="*/ 1229859 w 2543039"/>
              <a:gd name="connsiteY230" fmla="*/ 2487083 h 5132916"/>
              <a:gd name="connsiteX231" fmla="*/ 1219276 w 2543039"/>
              <a:gd name="connsiteY231" fmla="*/ 2518833 h 5132916"/>
              <a:gd name="connsiteX232" fmla="*/ 1187526 w 2543039"/>
              <a:gd name="connsiteY232" fmla="*/ 2529416 h 5132916"/>
              <a:gd name="connsiteX233" fmla="*/ 1124026 w 2543039"/>
              <a:gd name="connsiteY233" fmla="*/ 2561166 h 5132916"/>
              <a:gd name="connsiteX234" fmla="*/ 1102859 w 2543039"/>
              <a:gd name="connsiteY234" fmla="*/ 2529416 h 5132916"/>
              <a:gd name="connsiteX235" fmla="*/ 1060526 w 2543039"/>
              <a:gd name="connsiteY235" fmla="*/ 2487083 h 5132916"/>
              <a:gd name="connsiteX236" fmla="*/ 997026 w 2543039"/>
              <a:gd name="connsiteY236" fmla="*/ 2444750 h 5132916"/>
              <a:gd name="connsiteX237" fmla="*/ 986442 w 2543039"/>
              <a:gd name="connsiteY237" fmla="*/ 2413000 h 5132916"/>
              <a:gd name="connsiteX238" fmla="*/ 954692 w 2543039"/>
              <a:gd name="connsiteY238" fmla="*/ 2402416 h 5132916"/>
              <a:gd name="connsiteX239" fmla="*/ 922942 w 2543039"/>
              <a:gd name="connsiteY239" fmla="*/ 2381250 h 5132916"/>
              <a:gd name="connsiteX240" fmla="*/ 880609 w 2543039"/>
              <a:gd name="connsiteY240" fmla="*/ 2254250 h 5132916"/>
              <a:gd name="connsiteX241" fmla="*/ 870026 w 2543039"/>
              <a:gd name="connsiteY241" fmla="*/ 2222500 h 5132916"/>
              <a:gd name="connsiteX242" fmla="*/ 848859 w 2543039"/>
              <a:gd name="connsiteY242" fmla="*/ 2190750 h 5132916"/>
              <a:gd name="connsiteX243" fmla="*/ 838276 w 2543039"/>
              <a:gd name="connsiteY243" fmla="*/ 2127250 h 5132916"/>
              <a:gd name="connsiteX244" fmla="*/ 848859 w 2543039"/>
              <a:gd name="connsiteY244" fmla="*/ 1979083 h 5132916"/>
              <a:gd name="connsiteX245" fmla="*/ 870026 w 2543039"/>
              <a:gd name="connsiteY245" fmla="*/ 1905000 h 5132916"/>
              <a:gd name="connsiteX246" fmla="*/ 880609 w 2543039"/>
              <a:gd name="connsiteY246" fmla="*/ 1820333 h 5132916"/>
              <a:gd name="connsiteX247" fmla="*/ 954692 w 2543039"/>
              <a:gd name="connsiteY247" fmla="*/ 1735666 h 5132916"/>
              <a:gd name="connsiteX248" fmla="*/ 986442 w 2543039"/>
              <a:gd name="connsiteY248" fmla="*/ 1725083 h 5132916"/>
              <a:gd name="connsiteX249" fmla="*/ 975859 w 2543039"/>
              <a:gd name="connsiteY249" fmla="*/ 1693333 h 5132916"/>
              <a:gd name="connsiteX250" fmla="*/ 1028776 w 2543039"/>
              <a:gd name="connsiteY250" fmla="*/ 1651000 h 5132916"/>
              <a:gd name="connsiteX251" fmla="*/ 1049942 w 2543039"/>
              <a:gd name="connsiteY251" fmla="*/ 1619250 h 5132916"/>
              <a:gd name="connsiteX252" fmla="*/ 1081692 w 2543039"/>
              <a:gd name="connsiteY252" fmla="*/ 1555750 h 5132916"/>
              <a:gd name="connsiteX253" fmla="*/ 1092276 w 2543039"/>
              <a:gd name="connsiteY253" fmla="*/ 1471083 h 5132916"/>
              <a:gd name="connsiteX254" fmla="*/ 1124026 w 2543039"/>
              <a:gd name="connsiteY254" fmla="*/ 1439333 h 5132916"/>
              <a:gd name="connsiteX255" fmla="*/ 1145192 w 2543039"/>
              <a:gd name="connsiteY255" fmla="*/ 1375833 h 5132916"/>
              <a:gd name="connsiteX256" fmla="*/ 1113442 w 2543039"/>
              <a:gd name="connsiteY256" fmla="*/ 1259416 h 5132916"/>
              <a:gd name="connsiteX257" fmla="*/ 1102859 w 2543039"/>
              <a:gd name="connsiteY257" fmla="*/ 1227666 h 5132916"/>
              <a:gd name="connsiteX258" fmla="*/ 1134609 w 2543039"/>
              <a:gd name="connsiteY258" fmla="*/ 1217083 h 5132916"/>
              <a:gd name="connsiteX259" fmla="*/ 1166359 w 2543039"/>
              <a:gd name="connsiteY259" fmla="*/ 1153583 h 5132916"/>
              <a:gd name="connsiteX260" fmla="*/ 1187526 w 2543039"/>
              <a:gd name="connsiteY260" fmla="*/ 1047750 h 5132916"/>
              <a:gd name="connsiteX261" fmla="*/ 1208692 w 2543039"/>
              <a:gd name="connsiteY261" fmla="*/ 984250 h 5132916"/>
              <a:gd name="connsiteX262" fmla="*/ 1251026 w 2543039"/>
              <a:gd name="connsiteY262" fmla="*/ 920750 h 5132916"/>
              <a:gd name="connsiteX263" fmla="*/ 1293359 w 2543039"/>
              <a:gd name="connsiteY263" fmla="*/ 857250 h 5132916"/>
              <a:gd name="connsiteX264" fmla="*/ 1325109 w 2543039"/>
              <a:gd name="connsiteY264" fmla="*/ 836083 h 5132916"/>
              <a:gd name="connsiteX265" fmla="*/ 1399192 w 2543039"/>
              <a:gd name="connsiteY265" fmla="*/ 814916 h 5132916"/>
              <a:gd name="connsiteX266" fmla="*/ 1462692 w 2543039"/>
              <a:gd name="connsiteY266" fmla="*/ 804333 h 5132916"/>
              <a:gd name="connsiteX267" fmla="*/ 1483859 w 2543039"/>
              <a:gd name="connsiteY267" fmla="*/ 772583 h 5132916"/>
              <a:gd name="connsiteX268" fmla="*/ 1462692 w 2543039"/>
              <a:gd name="connsiteY268" fmla="*/ 592666 h 5132916"/>
              <a:gd name="connsiteX269" fmla="*/ 1473276 w 2543039"/>
              <a:gd name="connsiteY269" fmla="*/ 560916 h 5132916"/>
              <a:gd name="connsiteX270" fmla="*/ 1536776 w 2543039"/>
              <a:gd name="connsiteY270" fmla="*/ 508000 h 5132916"/>
              <a:gd name="connsiteX271" fmla="*/ 1547359 w 2543039"/>
              <a:gd name="connsiteY271" fmla="*/ 465666 h 5132916"/>
              <a:gd name="connsiteX272" fmla="*/ 1610859 w 2543039"/>
              <a:gd name="connsiteY272" fmla="*/ 412750 h 5132916"/>
              <a:gd name="connsiteX273" fmla="*/ 1642609 w 2543039"/>
              <a:gd name="connsiteY273" fmla="*/ 402166 h 5132916"/>
              <a:gd name="connsiteX274" fmla="*/ 1706109 w 2543039"/>
              <a:gd name="connsiteY274" fmla="*/ 349250 h 5132916"/>
              <a:gd name="connsiteX275" fmla="*/ 1748442 w 2543039"/>
              <a:gd name="connsiteY275" fmla="*/ 285750 h 5132916"/>
              <a:gd name="connsiteX276" fmla="*/ 1811942 w 2543039"/>
              <a:gd name="connsiteY276" fmla="*/ 243416 h 5132916"/>
              <a:gd name="connsiteX277" fmla="*/ 1864859 w 2543039"/>
              <a:gd name="connsiteY277" fmla="*/ 201083 h 5132916"/>
              <a:gd name="connsiteX278" fmla="*/ 1928359 w 2543039"/>
              <a:gd name="connsiteY278" fmla="*/ 158750 h 5132916"/>
              <a:gd name="connsiteX279" fmla="*/ 2023609 w 2543039"/>
              <a:gd name="connsiteY279" fmla="*/ 116416 h 5132916"/>
              <a:gd name="connsiteX280" fmla="*/ 2065942 w 2543039"/>
              <a:gd name="connsiteY280" fmla="*/ 95250 h 5132916"/>
              <a:gd name="connsiteX281" fmla="*/ 2097692 w 2543039"/>
              <a:gd name="connsiteY281" fmla="*/ 74083 h 5132916"/>
              <a:gd name="connsiteX282" fmla="*/ 2129442 w 2543039"/>
              <a:gd name="connsiteY282" fmla="*/ 63500 h 5132916"/>
              <a:gd name="connsiteX283" fmla="*/ 2161192 w 2543039"/>
              <a:gd name="connsiteY283" fmla="*/ 42333 h 5132916"/>
              <a:gd name="connsiteX284" fmla="*/ 2256442 w 2543039"/>
              <a:gd name="connsiteY284" fmla="*/ 0 h 5132916"/>
              <a:gd name="connsiteX285" fmla="*/ 2489276 w 2543039"/>
              <a:gd name="connsiteY285" fmla="*/ 10583 h 5132916"/>
              <a:gd name="connsiteX286" fmla="*/ 2521026 w 2543039"/>
              <a:gd name="connsiteY286" fmla="*/ 31750 h 5132916"/>
              <a:gd name="connsiteX287" fmla="*/ 2542192 w 2543039"/>
              <a:gd name="connsiteY287" fmla="*/ 52916 h 513291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  <a:cxn ang="0">
                <a:pos x="connsiteX124" y="connsiteY124"/>
              </a:cxn>
              <a:cxn ang="0">
                <a:pos x="connsiteX125" y="connsiteY125"/>
              </a:cxn>
              <a:cxn ang="0">
                <a:pos x="connsiteX126" y="connsiteY126"/>
              </a:cxn>
              <a:cxn ang="0">
                <a:pos x="connsiteX127" y="connsiteY127"/>
              </a:cxn>
              <a:cxn ang="0">
                <a:pos x="connsiteX128" y="connsiteY128"/>
              </a:cxn>
              <a:cxn ang="0">
                <a:pos x="connsiteX129" y="connsiteY129"/>
              </a:cxn>
              <a:cxn ang="0">
                <a:pos x="connsiteX130" y="connsiteY130"/>
              </a:cxn>
              <a:cxn ang="0">
                <a:pos x="connsiteX131" y="connsiteY131"/>
              </a:cxn>
              <a:cxn ang="0">
                <a:pos x="connsiteX132" y="connsiteY132"/>
              </a:cxn>
              <a:cxn ang="0">
                <a:pos x="connsiteX133" y="connsiteY133"/>
              </a:cxn>
              <a:cxn ang="0">
                <a:pos x="connsiteX134" y="connsiteY134"/>
              </a:cxn>
              <a:cxn ang="0">
                <a:pos x="connsiteX135" y="connsiteY135"/>
              </a:cxn>
              <a:cxn ang="0">
                <a:pos x="connsiteX136" y="connsiteY136"/>
              </a:cxn>
              <a:cxn ang="0">
                <a:pos x="connsiteX137" y="connsiteY137"/>
              </a:cxn>
              <a:cxn ang="0">
                <a:pos x="connsiteX138" y="connsiteY138"/>
              </a:cxn>
              <a:cxn ang="0">
                <a:pos x="connsiteX139" y="connsiteY139"/>
              </a:cxn>
              <a:cxn ang="0">
                <a:pos x="connsiteX140" y="connsiteY140"/>
              </a:cxn>
              <a:cxn ang="0">
                <a:pos x="connsiteX141" y="connsiteY141"/>
              </a:cxn>
              <a:cxn ang="0">
                <a:pos x="connsiteX142" y="connsiteY142"/>
              </a:cxn>
              <a:cxn ang="0">
                <a:pos x="connsiteX143" y="connsiteY143"/>
              </a:cxn>
              <a:cxn ang="0">
                <a:pos x="connsiteX144" y="connsiteY144"/>
              </a:cxn>
              <a:cxn ang="0">
                <a:pos x="connsiteX145" y="connsiteY145"/>
              </a:cxn>
              <a:cxn ang="0">
                <a:pos x="connsiteX146" y="connsiteY146"/>
              </a:cxn>
              <a:cxn ang="0">
                <a:pos x="connsiteX147" y="connsiteY147"/>
              </a:cxn>
              <a:cxn ang="0">
                <a:pos x="connsiteX148" y="connsiteY148"/>
              </a:cxn>
              <a:cxn ang="0">
                <a:pos x="connsiteX149" y="connsiteY149"/>
              </a:cxn>
              <a:cxn ang="0">
                <a:pos x="connsiteX150" y="connsiteY150"/>
              </a:cxn>
              <a:cxn ang="0">
                <a:pos x="connsiteX151" y="connsiteY151"/>
              </a:cxn>
              <a:cxn ang="0">
                <a:pos x="connsiteX152" y="connsiteY152"/>
              </a:cxn>
              <a:cxn ang="0">
                <a:pos x="connsiteX153" y="connsiteY153"/>
              </a:cxn>
              <a:cxn ang="0">
                <a:pos x="connsiteX154" y="connsiteY154"/>
              </a:cxn>
              <a:cxn ang="0">
                <a:pos x="connsiteX155" y="connsiteY155"/>
              </a:cxn>
              <a:cxn ang="0">
                <a:pos x="connsiteX156" y="connsiteY156"/>
              </a:cxn>
              <a:cxn ang="0">
                <a:pos x="connsiteX157" y="connsiteY157"/>
              </a:cxn>
              <a:cxn ang="0">
                <a:pos x="connsiteX158" y="connsiteY158"/>
              </a:cxn>
              <a:cxn ang="0">
                <a:pos x="connsiteX159" y="connsiteY159"/>
              </a:cxn>
              <a:cxn ang="0">
                <a:pos x="connsiteX160" y="connsiteY160"/>
              </a:cxn>
              <a:cxn ang="0">
                <a:pos x="connsiteX161" y="connsiteY161"/>
              </a:cxn>
              <a:cxn ang="0">
                <a:pos x="connsiteX162" y="connsiteY162"/>
              </a:cxn>
              <a:cxn ang="0">
                <a:pos x="connsiteX163" y="connsiteY163"/>
              </a:cxn>
              <a:cxn ang="0">
                <a:pos x="connsiteX164" y="connsiteY164"/>
              </a:cxn>
              <a:cxn ang="0">
                <a:pos x="connsiteX165" y="connsiteY165"/>
              </a:cxn>
              <a:cxn ang="0">
                <a:pos x="connsiteX166" y="connsiteY166"/>
              </a:cxn>
              <a:cxn ang="0">
                <a:pos x="connsiteX167" y="connsiteY167"/>
              </a:cxn>
              <a:cxn ang="0">
                <a:pos x="connsiteX168" y="connsiteY168"/>
              </a:cxn>
              <a:cxn ang="0">
                <a:pos x="connsiteX169" y="connsiteY169"/>
              </a:cxn>
              <a:cxn ang="0">
                <a:pos x="connsiteX170" y="connsiteY170"/>
              </a:cxn>
              <a:cxn ang="0">
                <a:pos x="connsiteX171" y="connsiteY171"/>
              </a:cxn>
              <a:cxn ang="0">
                <a:pos x="connsiteX172" y="connsiteY172"/>
              </a:cxn>
              <a:cxn ang="0">
                <a:pos x="connsiteX173" y="connsiteY173"/>
              </a:cxn>
              <a:cxn ang="0">
                <a:pos x="connsiteX174" y="connsiteY174"/>
              </a:cxn>
              <a:cxn ang="0">
                <a:pos x="connsiteX175" y="connsiteY175"/>
              </a:cxn>
              <a:cxn ang="0">
                <a:pos x="connsiteX176" y="connsiteY176"/>
              </a:cxn>
              <a:cxn ang="0">
                <a:pos x="connsiteX177" y="connsiteY177"/>
              </a:cxn>
              <a:cxn ang="0">
                <a:pos x="connsiteX178" y="connsiteY178"/>
              </a:cxn>
              <a:cxn ang="0">
                <a:pos x="connsiteX179" y="connsiteY179"/>
              </a:cxn>
              <a:cxn ang="0">
                <a:pos x="connsiteX180" y="connsiteY180"/>
              </a:cxn>
              <a:cxn ang="0">
                <a:pos x="connsiteX181" y="connsiteY181"/>
              </a:cxn>
              <a:cxn ang="0">
                <a:pos x="connsiteX182" y="connsiteY182"/>
              </a:cxn>
              <a:cxn ang="0">
                <a:pos x="connsiteX183" y="connsiteY183"/>
              </a:cxn>
              <a:cxn ang="0">
                <a:pos x="connsiteX184" y="connsiteY184"/>
              </a:cxn>
              <a:cxn ang="0">
                <a:pos x="connsiteX185" y="connsiteY185"/>
              </a:cxn>
              <a:cxn ang="0">
                <a:pos x="connsiteX186" y="connsiteY186"/>
              </a:cxn>
              <a:cxn ang="0">
                <a:pos x="connsiteX187" y="connsiteY187"/>
              </a:cxn>
              <a:cxn ang="0">
                <a:pos x="connsiteX188" y="connsiteY188"/>
              </a:cxn>
              <a:cxn ang="0">
                <a:pos x="connsiteX189" y="connsiteY189"/>
              </a:cxn>
              <a:cxn ang="0">
                <a:pos x="connsiteX190" y="connsiteY190"/>
              </a:cxn>
              <a:cxn ang="0">
                <a:pos x="connsiteX191" y="connsiteY191"/>
              </a:cxn>
              <a:cxn ang="0">
                <a:pos x="connsiteX192" y="connsiteY192"/>
              </a:cxn>
              <a:cxn ang="0">
                <a:pos x="connsiteX193" y="connsiteY193"/>
              </a:cxn>
              <a:cxn ang="0">
                <a:pos x="connsiteX194" y="connsiteY194"/>
              </a:cxn>
              <a:cxn ang="0">
                <a:pos x="connsiteX195" y="connsiteY195"/>
              </a:cxn>
              <a:cxn ang="0">
                <a:pos x="connsiteX196" y="connsiteY196"/>
              </a:cxn>
              <a:cxn ang="0">
                <a:pos x="connsiteX197" y="connsiteY197"/>
              </a:cxn>
              <a:cxn ang="0">
                <a:pos x="connsiteX198" y="connsiteY198"/>
              </a:cxn>
              <a:cxn ang="0">
                <a:pos x="connsiteX199" y="connsiteY199"/>
              </a:cxn>
              <a:cxn ang="0">
                <a:pos x="connsiteX200" y="connsiteY200"/>
              </a:cxn>
              <a:cxn ang="0">
                <a:pos x="connsiteX201" y="connsiteY201"/>
              </a:cxn>
              <a:cxn ang="0">
                <a:pos x="connsiteX202" y="connsiteY202"/>
              </a:cxn>
              <a:cxn ang="0">
                <a:pos x="connsiteX203" y="connsiteY203"/>
              </a:cxn>
              <a:cxn ang="0">
                <a:pos x="connsiteX204" y="connsiteY204"/>
              </a:cxn>
              <a:cxn ang="0">
                <a:pos x="connsiteX205" y="connsiteY205"/>
              </a:cxn>
              <a:cxn ang="0">
                <a:pos x="connsiteX206" y="connsiteY206"/>
              </a:cxn>
              <a:cxn ang="0">
                <a:pos x="connsiteX207" y="connsiteY207"/>
              </a:cxn>
              <a:cxn ang="0">
                <a:pos x="connsiteX208" y="connsiteY208"/>
              </a:cxn>
              <a:cxn ang="0">
                <a:pos x="connsiteX209" y="connsiteY209"/>
              </a:cxn>
              <a:cxn ang="0">
                <a:pos x="connsiteX210" y="connsiteY210"/>
              </a:cxn>
              <a:cxn ang="0">
                <a:pos x="connsiteX211" y="connsiteY211"/>
              </a:cxn>
              <a:cxn ang="0">
                <a:pos x="connsiteX212" y="connsiteY212"/>
              </a:cxn>
              <a:cxn ang="0">
                <a:pos x="connsiteX213" y="connsiteY213"/>
              </a:cxn>
              <a:cxn ang="0">
                <a:pos x="connsiteX214" y="connsiteY214"/>
              </a:cxn>
              <a:cxn ang="0">
                <a:pos x="connsiteX215" y="connsiteY215"/>
              </a:cxn>
              <a:cxn ang="0">
                <a:pos x="connsiteX216" y="connsiteY216"/>
              </a:cxn>
              <a:cxn ang="0">
                <a:pos x="connsiteX217" y="connsiteY217"/>
              </a:cxn>
              <a:cxn ang="0">
                <a:pos x="connsiteX218" y="connsiteY218"/>
              </a:cxn>
              <a:cxn ang="0">
                <a:pos x="connsiteX219" y="connsiteY219"/>
              </a:cxn>
              <a:cxn ang="0">
                <a:pos x="connsiteX220" y="connsiteY220"/>
              </a:cxn>
              <a:cxn ang="0">
                <a:pos x="connsiteX221" y="connsiteY221"/>
              </a:cxn>
              <a:cxn ang="0">
                <a:pos x="connsiteX222" y="connsiteY222"/>
              </a:cxn>
              <a:cxn ang="0">
                <a:pos x="connsiteX223" y="connsiteY223"/>
              </a:cxn>
              <a:cxn ang="0">
                <a:pos x="connsiteX224" y="connsiteY224"/>
              </a:cxn>
              <a:cxn ang="0">
                <a:pos x="connsiteX225" y="connsiteY225"/>
              </a:cxn>
              <a:cxn ang="0">
                <a:pos x="connsiteX226" y="connsiteY226"/>
              </a:cxn>
              <a:cxn ang="0">
                <a:pos x="connsiteX227" y="connsiteY227"/>
              </a:cxn>
              <a:cxn ang="0">
                <a:pos x="connsiteX228" y="connsiteY228"/>
              </a:cxn>
              <a:cxn ang="0">
                <a:pos x="connsiteX229" y="connsiteY229"/>
              </a:cxn>
              <a:cxn ang="0">
                <a:pos x="connsiteX230" y="connsiteY230"/>
              </a:cxn>
              <a:cxn ang="0">
                <a:pos x="connsiteX231" y="connsiteY231"/>
              </a:cxn>
              <a:cxn ang="0">
                <a:pos x="connsiteX232" y="connsiteY232"/>
              </a:cxn>
              <a:cxn ang="0">
                <a:pos x="connsiteX233" y="connsiteY233"/>
              </a:cxn>
              <a:cxn ang="0">
                <a:pos x="connsiteX234" y="connsiteY234"/>
              </a:cxn>
              <a:cxn ang="0">
                <a:pos x="connsiteX235" y="connsiteY235"/>
              </a:cxn>
              <a:cxn ang="0">
                <a:pos x="connsiteX236" y="connsiteY236"/>
              </a:cxn>
              <a:cxn ang="0">
                <a:pos x="connsiteX237" y="connsiteY237"/>
              </a:cxn>
              <a:cxn ang="0">
                <a:pos x="connsiteX238" y="connsiteY238"/>
              </a:cxn>
              <a:cxn ang="0">
                <a:pos x="connsiteX239" y="connsiteY239"/>
              </a:cxn>
              <a:cxn ang="0">
                <a:pos x="connsiteX240" y="connsiteY240"/>
              </a:cxn>
              <a:cxn ang="0">
                <a:pos x="connsiteX241" y="connsiteY241"/>
              </a:cxn>
              <a:cxn ang="0">
                <a:pos x="connsiteX242" y="connsiteY242"/>
              </a:cxn>
              <a:cxn ang="0">
                <a:pos x="connsiteX243" y="connsiteY243"/>
              </a:cxn>
              <a:cxn ang="0">
                <a:pos x="connsiteX244" y="connsiteY244"/>
              </a:cxn>
              <a:cxn ang="0">
                <a:pos x="connsiteX245" y="connsiteY245"/>
              </a:cxn>
              <a:cxn ang="0">
                <a:pos x="connsiteX246" y="connsiteY246"/>
              </a:cxn>
              <a:cxn ang="0">
                <a:pos x="connsiteX247" y="connsiteY247"/>
              </a:cxn>
              <a:cxn ang="0">
                <a:pos x="connsiteX248" y="connsiteY248"/>
              </a:cxn>
              <a:cxn ang="0">
                <a:pos x="connsiteX249" y="connsiteY249"/>
              </a:cxn>
              <a:cxn ang="0">
                <a:pos x="connsiteX250" y="connsiteY250"/>
              </a:cxn>
              <a:cxn ang="0">
                <a:pos x="connsiteX251" y="connsiteY251"/>
              </a:cxn>
              <a:cxn ang="0">
                <a:pos x="connsiteX252" y="connsiteY252"/>
              </a:cxn>
              <a:cxn ang="0">
                <a:pos x="connsiteX253" y="connsiteY253"/>
              </a:cxn>
              <a:cxn ang="0">
                <a:pos x="connsiteX254" y="connsiteY254"/>
              </a:cxn>
              <a:cxn ang="0">
                <a:pos x="connsiteX255" y="connsiteY255"/>
              </a:cxn>
              <a:cxn ang="0">
                <a:pos x="connsiteX256" y="connsiteY256"/>
              </a:cxn>
              <a:cxn ang="0">
                <a:pos x="connsiteX257" y="connsiteY257"/>
              </a:cxn>
              <a:cxn ang="0">
                <a:pos x="connsiteX258" y="connsiteY258"/>
              </a:cxn>
              <a:cxn ang="0">
                <a:pos x="connsiteX259" y="connsiteY259"/>
              </a:cxn>
              <a:cxn ang="0">
                <a:pos x="connsiteX260" y="connsiteY260"/>
              </a:cxn>
              <a:cxn ang="0">
                <a:pos x="connsiteX261" y="connsiteY261"/>
              </a:cxn>
              <a:cxn ang="0">
                <a:pos x="connsiteX262" y="connsiteY262"/>
              </a:cxn>
              <a:cxn ang="0">
                <a:pos x="connsiteX263" y="connsiteY263"/>
              </a:cxn>
              <a:cxn ang="0">
                <a:pos x="connsiteX264" y="connsiteY264"/>
              </a:cxn>
              <a:cxn ang="0">
                <a:pos x="connsiteX265" y="connsiteY265"/>
              </a:cxn>
              <a:cxn ang="0">
                <a:pos x="connsiteX266" y="connsiteY266"/>
              </a:cxn>
              <a:cxn ang="0">
                <a:pos x="connsiteX267" y="connsiteY267"/>
              </a:cxn>
              <a:cxn ang="0">
                <a:pos x="connsiteX268" y="connsiteY268"/>
              </a:cxn>
              <a:cxn ang="0">
                <a:pos x="connsiteX269" y="connsiteY269"/>
              </a:cxn>
              <a:cxn ang="0">
                <a:pos x="connsiteX270" y="connsiteY270"/>
              </a:cxn>
              <a:cxn ang="0">
                <a:pos x="connsiteX271" y="connsiteY271"/>
              </a:cxn>
              <a:cxn ang="0">
                <a:pos x="connsiteX272" y="connsiteY272"/>
              </a:cxn>
              <a:cxn ang="0">
                <a:pos x="connsiteX273" y="connsiteY273"/>
              </a:cxn>
              <a:cxn ang="0">
                <a:pos x="connsiteX274" y="connsiteY274"/>
              </a:cxn>
              <a:cxn ang="0">
                <a:pos x="connsiteX275" y="connsiteY275"/>
              </a:cxn>
              <a:cxn ang="0">
                <a:pos x="connsiteX276" y="connsiteY276"/>
              </a:cxn>
              <a:cxn ang="0">
                <a:pos x="connsiteX277" y="connsiteY277"/>
              </a:cxn>
              <a:cxn ang="0">
                <a:pos x="connsiteX278" y="connsiteY278"/>
              </a:cxn>
              <a:cxn ang="0">
                <a:pos x="connsiteX279" y="connsiteY279"/>
              </a:cxn>
              <a:cxn ang="0">
                <a:pos x="connsiteX280" y="connsiteY280"/>
              </a:cxn>
              <a:cxn ang="0">
                <a:pos x="connsiteX281" y="connsiteY281"/>
              </a:cxn>
              <a:cxn ang="0">
                <a:pos x="connsiteX282" y="connsiteY282"/>
              </a:cxn>
              <a:cxn ang="0">
                <a:pos x="connsiteX283" y="connsiteY283"/>
              </a:cxn>
              <a:cxn ang="0">
                <a:pos x="connsiteX284" y="connsiteY284"/>
              </a:cxn>
              <a:cxn ang="0">
                <a:pos x="connsiteX285" y="connsiteY285"/>
              </a:cxn>
              <a:cxn ang="0">
                <a:pos x="connsiteX286" y="connsiteY286"/>
              </a:cxn>
              <a:cxn ang="0">
                <a:pos x="connsiteX287" y="connsiteY287"/>
              </a:cxn>
            </a:cxnLst>
            <a:rect l="l" t="t" r="r" b="b"/>
            <a:pathLst>
              <a:path w="2543039" h="5132916">
                <a:moveTo>
                  <a:pt x="2542192" y="52916"/>
                </a:moveTo>
                <a:cubicBezTo>
                  <a:pt x="2536900" y="65263"/>
                  <a:pt x="2502668" y="84788"/>
                  <a:pt x="2489276" y="105833"/>
                </a:cubicBezTo>
                <a:cubicBezTo>
                  <a:pt x="2477297" y="124657"/>
                  <a:pt x="2468109" y="169333"/>
                  <a:pt x="2468109" y="169333"/>
                </a:cubicBezTo>
                <a:cubicBezTo>
                  <a:pt x="2471637" y="186972"/>
                  <a:pt x="2474329" y="204799"/>
                  <a:pt x="2478692" y="222250"/>
                </a:cubicBezTo>
                <a:cubicBezTo>
                  <a:pt x="2484337" y="244829"/>
                  <a:pt x="2501271" y="263171"/>
                  <a:pt x="2478692" y="285750"/>
                </a:cubicBezTo>
                <a:cubicBezTo>
                  <a:pt x="2470804" y="293638"/>
                  <a:pt x="2457525" y="292805"/>
                  <a:pt x="2446942" y="296333"/>
                </a:cubicBezTo>
                <a:cubicBezTo>
                  <a:pt x="2439887" y="306916"/>
                  <a:pt x="2430942" y="316460"/>
                  <a:pt x="2425776" y="328083"/>
                </a:cubicBezTo>
                <a:cubicBezTo>
                  <a:pt x="2416714" y="348472"/>
                  <a:pt x="2423173" y="379207"/>
                  <a:pt x="2404609" y="391583"/>
                </a:cubicBezTo>
                <a:lnTo>
                  <a:pt x="2372859" y="412750"/>
                </a:lnTo>
                <a:cubicBezTo>
                  <a:pt x="2369331" y="423333"/>
                  <a:pt x="2367265" y="434522"/>
                  <a:pt x="2362276" y="444500"/>
                </a:cubicBezTo>
                <a:cubicBezTo>
                  <a:pt x="2349173" y="470707"/>
                  <a:pt x="2336574" y="485321"/>
                  <a:pt x="2309359" y="497416"/>
                </a:cubicBezTo>
                <a:cubicBezTo>
                  <a:pt x="2288970" y="506478"/>
                  <a:pt x="2245859" y="518583"/>
                  <a:pt x="2245859" y="518583"/>
                </a:cubicBezTo>
                <a:cubicBezTo>
                  <a:pt x="2238803" y="529166"/>
                  <a:pt x="2233686" y="541339"/>
                  <a:pt x="2224692" y="550333"/>
                </a:cubicBezTo>
                <a:cubicBezTo>
                  <a:pt x="2215698" y="559327"/>
                  <a:pt x="2195761" y="559097"/>
                  <a:pt x="2192942" y="571500"/>
                </a:cubicBezTo>
                <a:cubicBezTo>
                  <a:pt x="2177228" y="640644"/>
                  <a:pt x="2171776" y="783166"/>
                  <a:pt x="2171776" y="783166"/>
                </a:cubicBezTo>
                <a:cubicBezTo>
                  <a:pt x="2175304" y="853722"/>
                  <a:pt x="2177141" y="924382"/>
                  <a:pt x="2182359" y="994833"/>
                </a:cubicBezTo>
                <a:cubicBezTo>
                  <a:pt x="2184202" y="1019710"/>
                  <a:pt x="2191099" y="1044039"/>
                  <a:pt x="2192942" y="1068916"/>
                </a:cubicBezTo>
                <a:cubicBezTo>
                  <a:pt x="2198161" y="1139367"/>
                  <a:pt x="2198108" y="1210147"/>
                  <a:pt x="2203526" y="1280583"/>
                </a:cubicBezTo>
                <a:cubicBezTo>
                  <a:pt x="2205172" y="1301978"/>
                  <a:pt x="2211739" y="1322756"/>
                  <a:pt x="2214109" y="1344083"/>
                </a:cubicBezTo>
                <a:cubicBezTo>
                  <a:pt x="2218800" y="1386303"/>
                  <a:pt x="2219078" y="1428976"/>
                  <a:pt x="2224692" y="1471083"/>
                </a:cubicBezTo>
                <a:cubicBezTo>
                  <a:pt x="2226166" y="1482141"/>
                  <a:pt x="2229858" y="1493081"/>
                  <a:pt x="2235276" y="1502833"/>
                </a:cubicBezTo>
                <a:cubicBezTo>
                  <a:pt x="2247630" y="1525071"/>
                  <a:pt x="2277609" y="1566333"/>
                  <a:pt x="2277609" y="1566333"/>
                </a:cubicBezTo>
                <a:cubicBezTo>
                  <a:pt x="2297343" y="1625536"/>
                  <a:pt x="2295850" y="1606628"/>
                  <a:pt x="2277609" y="1703916"/>
                </a:cubicBezTo>
                <a:cubicBezTo>
                  <a:pt x="2273497" y="1725846"/>
                  <a:pt x="2256442" y="1767416"/>
                  <a:pt x="2256442" y="1767416"/>
                </a:cubicBezTo>
                <a:cubicBezTo>
                  <a:pt x="2252914" y="1795638"/>
                  <a:pt x="2249182" y="1823836"/>
                  <a:pt x="2245859" y="1852083"/>
                </a:cubicBezTo>
                <a:cubicBezTo>
                  <a:pt x="2242127" y="1883810"/>
                  <a:pt x="2240134" y="1915759"/>
                  <a:pt x="2235276" y="1947333"/>
                </a:cubicBezTo>
                <a:cubicBezTo>
                  <a:pt x="2223753" y="2022233"/>
                  <a:pt x="2227937" y="1959190"/>
                  <a:pt x="2214109" y="2021416"/>
                </a:cubicBezTo>
                <a:cubicBezTo>
                  <a:pt x="2209454" y="2042364"/>
                  <a:pt x="2207054" y="2063749"/>
                  <a:pt x="2203526" y="2084916"/>
                </a:cubicBezTo>
                <a:cubicBezTo>
                  <a:pt x="2199998" y="2137833"/>
                  <a:pt x="2192942" y="2190632"/>
                  <a:pt x="2192942" y="2243666"/>
                </a:cubicBezTo>
                <a:cubicBezTo>
                  <a:pt x="2192942" y="2261654"/>
                  <a:pt x="2194601" y="2280965"/>
                  <a:pt x="2203526" y="2296583"/>
                </a:cubicBezTo>
                <a:cubicBezTo>
                  <a:pt x="2213181" y="2313480"/>
                  <a:pt x="2250728" y="2322901"/>
                  <a:pt x="2267026" y="2328333"/>
                </a:cubicBezTo>
                <a:cubicBezTo>
                  <a:pt x="2270554" y="2338916"/>
                  <a:pt x="2272191" y="2350331"/>
                  <a:pt x="2277609" y="2360083"/>
                </a:cubicBezTo>
                <a:cubicBezTo>
                  <a:pt x="2289963" y="2382321"/>
                  <a:pt x="2319942" y="2423583"/>
                  <a:pt x="2319942" y="2423583"/>
                </a:cubicBezTo>
                <a:cubicBezTo>
                  <a:pt x="2316414" y="2434166"/>
                  <a:pt x="2317247" y="2447445"/>
                  <a:pt x="2309359" y="2455333"/>
                </a:cubicBezTo>
                <a:cubicBezTo>
                  <a:pt x="2301471" y="2463221"/>
                  <a:pt x="2284093" y="2456838"/>
                  <a:pt x="2277609" y="2465916"/>
                </a:cubicBezTo>
                <a:cubicBezTo>
                  <a:pt x="2264641" y="2484072"/>
                  <a:pt x="2256442" y="2529416"/>
                  <a:pt x="2256442" y="2529416"/>
                </a:cubicBezTo>
                <a:cubicBezTo>
                  <a:pt x="2263498" y="2550583"/>
                  <a:pt x="2265233" y="2574352"/>
                  <a:pt x="2277609" y="2592916"/>
                </a:cubicBezTo>
                <a:lnTo>
                  <a:pt x="2319942" y="2656416"/>
                </a:lnTo>
                <a:cubicBezTo>
                  <a:pt x="2324233" y="2682158"/>
                  <a:pt x="2314394" y="2738480"/>
                  <a:pt x="2362276" y="2730500"/>
                </a:cubicBezTo>
                <a:cubicBezTo>
                  <a:pt x="2374823" y="2728409"/>
                  <a:pt x="2383443" y="2716389"/>
                  <a:pt x="2394026" y="2709333"/>
                </a:cubicBezTo>
                <a:cubicBezTo>
                  <a:pt x="2415193" y="2712861"/>
                  <a:pt x="2437169" y="2713130"/>
                  <a:pt x="2457526" y="2719916"/>
                </a:cubicBezTo>
                <a:cubicBezTo>
                  <a:pt x="2482927" y="2728383"/>
                  <a:pt x="2499153" y="2750255"/>
                  <a:pt x="2510442" y="2772833"/>
                </a:cubicBezTo>
                <a:cubicBezTo>
                  <a:pt x="2515431" y="2782811"/>
                  <a:pt x="2517498" y="2794000"/>
                  <a:pt x="2521026" y="2804583"/>
                </a:cubicBezTo>
                <a:cubicBezTo>
                  <a:pt x="2517498" y="2832805"/>
                  <a:pt x="2524773" y="2864682"/>
                  <a:pt x="2510442" y="2889250"/>
                </a:cubicBezTo>
                <a:cubicBezTo>
                  <a:pt x="2497624" y="2911224"/>
                  <a:pt x="2468109" y="2917472"/>
                  <a:pt x="2446942" y="2931583"/>
                </a:cubicBezTo>
                <a:lnTo>
                  <a:pt x="2415192" y="2952750"/>
                </a:lnTo>
                <a:cubicBezTo>
                  <a:pt x="2423781" y="2926985"/>
                  <a:pt x="2437081" y="2906027"/>
                  <a:pt x="2415192" y="2878666"/>
                </a:cubicBezTo>
                <a:cubicBezTo>
                  <a:pt x="2408223" y="2869955"/>
                  <a:pt x="2394025" y="2871611"/>
                  <a:pt x="2383442" y="2868083"/>
                </a:cubicBezTo>
                <a:cubicBezTo>
                  <a:pt x="2327205" y="2905575"/>
                  <a:pt x="2369050" y="2892426"/>
                  <a:pt x="2341109" y="2857500"/>
                </a:cubicBezTo>
                <a:cubicBezTo>
                  <a:pt x="2333163" y="2847568"/>
                  <a:pt x="2319942" y="2843389"/>
                  <a:pt x="2309359" y="2836333"/>
                </a:cubicBezTo>
                <a:cubicBezTo>
                  <a:pt x="2298776" y="2843389"/>
                  <a:pt x="2290156" y="2855409"/>
                  <a:pt x="2277609" y="2857500"/>
                </a:cubicBezTo>
                <a:cubicBezTo>
                  <a:pt x="2266605" y="2859334"/>
                  <a:pt x="2257015" y="2846916"/>
                  <a:pt x="2245859" y="2846916"/>
                </a:cubicBezTo>
                <a:cubicBezTo>
                  <a:pt x="2231314" y="2846916"/>
                  <a:pt x="2217637" y="2853972"/>
                  <a:pt x="2203526" y="2857500"/>
                </a:cubicBezTo>
                <a:cubicBezTo>
                  <a:pt x="2192943" y="2868083"/>
                  <a:pt x="2185163" y="2882557"/>
                  <a:pt x="2171776" y="2889250"/>
                </a:cubicBezTo>
                <a:cubicBezTo>
                  <a:pt x="2155687" y="2897295"/>
                  <a:pt x="2131579" y="2887113"/>
                  <a:pt x="2118859" y="2899833"/>
                </a:cubicBezTo>
                <a:cubicBezTo>
                  <a:pt x="2103082" y="2915610"/>
                  <a:pt x="2116256" y="2950957"/>
                  <a:pt x="2097692" y="2963333"/>
                </a:cubicBezTo>
                <a:lnTo>
                  <a:pt x="2065942" y="2984500"/>
                </a:lnTo>
                <a:cubicBezTo>
                  <a:pt x="2058887" y="2995083"/>
                  <a:pt x="2044776" y="3003531"/>
                  <a:pt x="2044776" y="3016250"/>
                </a:cubicBezTo>
                <a:cubicBezTo>
                  <a:pt x="2044776" y="3028969"/>
                  <a:pt x="2063851" y="3035454"/>
                  <a:pt x="2065942" y="3048000"/>
                </a:cubicBezTo>
                <a:cubicBezTo>
                  <a:pt x="2071054" y="3078672"/>
                  <a:pt x="2042161" y="3088549"/>
                  <a:pt x="2023609" y="3100916"/>
                </a:cubicBezTo>
                <a:cubicBezTo>
                  <a:pt x="2016554" y="3122083"/>
                  <a:pt x="2002443" y="3143249"/>
                  <a:pt x="2023609" y="3164416"/>
                </a:cubicBezTo>
                <a:cubicBezTo>
                  <a:pt x="2031497" y="3172304"/>
                  <a:pt x="2044776" y="3171472"/>
                  <a:pt x="2055359" y="3175000"/>
                </a:cubicBezTo>
                <a:cubicBezTo>
                  <a:pt x="2048303" y="3185583"/>
                  <a:pt x="2042335" y="3196979"/>
                  <a:pt x="2034192" y="3206750"/>
                </a:cubicBezTo>
                <a:cubicBezTo>
                  <a:pt x="2024610" y="3218248"/>
                  <a:pt x="2010744" y="3226047"/>
                  <a:pt x="2002442" y="3238500"/>
                </a:cubicBezTo>
                <a:cubicBezTo>
                  <a:pt x="1996254" y="3247782"/>
                  <a:pt x="1995387" y="3259667"/>
                  <a:pt x="1991859" y="3270250"/>
                </a:cubicBezTo>
                <a:cubicBezTo>
                  <a:pt x="2013026" y="3284361"/>
                  <a:pt x="2047314" y="3288449"/>
                  <a:pt x="2055359" y="3312583"/>
                </a:cubicBezTo>
                <a:lnTo>
                  <a:pt x="2076526" y="3376083"/>
                </a:lnTo>
                <a:cubicBezTo>
                  <a:pt x="2080054" y="3386666"/>
                  <a:pt x="2076526" y="3404305"/>
                  <a:pt x="2087109" y="3407833"/>
                </a:cubicBezTo>
                <a:lnTo>
                  <a:pt x="2150609" y="3429000"/>
                </a:lnTo>
                <a:lnTo>
                  <a:pt x="2182359" y="3439583"/>
                </a:lnTo>
                <a:cubicBezTo>
                  <a:pt x="2193062" y="3455637"/>
                  <a:pt x="2214109" y="3481173"/>
                  <a:pt x="2214109" y="3503083"/>
                </a:cubicBezTo>
                <a:cubicBezTo>
                  <a:pt x="2214109" y="3514239"/>
                  <a:pt x="2211414" y="3526945"/>
                  <a:pt x="2203526" y="3534833"/>
                </a:cubicBezTo>
                <a:cubicBezTo>
                  <a:pt x="2185538" y="3552821"/>
                  <a:pt x="2140026" y="3577166"/>
                  <a:pt x="2140026" y="3577166"/>
                </a:cubicBezTo>
                <a:cubicBezTo>
                  <a:pt x="2138961" y="3576456"/>
                  <a:pt x="2085288" y="3536654"/>
                  <a:pt x="2076526" y="3545416"/>
                </a:cubicBezTo>
                <a:cubicBezTo>
                  <a:pt x="2060749" y="3561193"/>
                  <a:pt x="2076526" y="3601860"/>
                  <a:pt x="2055359" y="3608916"/>
                </a:cubicBezTo>
                <a:lnTo>
                  <a:pt x="1991859" y="3630083"/>
                </a:lnTo>
                <a:cubicBezTo>
                  <a:pt x="1995387" y="3640666"/>
                  <a:pt x="1992464" y="3656844"/>
                  <a:pt x="2002442" y="3661833"/>
                </a:cubicBezTo>
                <a:cubicBezTo>
                  <a:pt x="2012420" y="3666822"/>
                  <a:pt x="2023036" y="3651250"/>
                  <a:pt x="2034192" y="3651250"/>
                </a:cubicBezTo>
                <a:cubicBezTo>
                  <a:pt x="2055651" y="3651250"/>
                  <a:pt x="2076525" y="3658305"/>
                  <a:pt x="2097692" y="3661833"/>
                </a:cubicBezTo>
                <a:cubicBezTo>
                  <a:pt x="2108275" y="3668889"/>
                  <a:pt x="2120448" y="3674006"/>
                  <a:pt x="2129442" y="3683000"/>
                </a:cubicBezTo>
                <a:cubicBezTo>
                  <a:pt x="2138436" y="3691994"/>
                  <a:pt x="2139823" y="3708009"/>
                  <a:pt x="2150609" y="3714750"/>
                </a:cubicBezTo>
                <a:cubicBezTo>
                  <a:pt x="2169529" y="3726575"/>
                  <a:pt x="2214109" y="3735916"/>
                  <a:pt x="2214109" y="3735916"/>
                </a:cubicBezTo>
                <a:cubicBezTo>
                  <a:pt x="2224692" y="3742972"/>
                  <a:pt x="2233422" y="3754418"/>
                  <a:pt x="2245859" y="3757083"/>
                </a:cubicBezTo>
                <a:cubicBezTo>
                  <a:pt x="2283960" y="3765247"/>
                  <a:pt x="2323702" y="3762155"/>
                  <a:pt x="2362276" y="3767666"/>
                </a:cubicBezTo>
                <a:cubicBezTo>
                  <a:pt x="2373320" y="3769244"/>
                  <a:pt x="2383443" y="3774722"/>
                  <a:pt x="2394026" y="3778250"/>
                </a:cubicBezTo>
                <a:cubicBezTo>
                  <a:pt x="2419214" y="3853817"/>
                  <a:pt x="2427568" y="3823185"/>
                  <a:pt x="2394026" y="3873500"/>
                </a:cubicBezTo>
                <a:cubicBezTo>
                  <a:pt x="2408138" y="3882908"/>
                  <a:pt x="2446942" y="3902896"/>
                  <a:pt x="2446942" y="3926416"/>
                </a:cubicBezTo>
                <a:cubicBezTo>
                  <a:pt x="2446942" y="3948728"/>
                  <a:pt x="2432832" y="3968749"/>
                  <a:pt x="2425776" y="3989916"/>
                </a:cubicBezTo>
                <a:cubicBezTo>
                  <a:pt x="2411171" y="4033732"/>
                  <a:pt x="2424473" y="4015479"/>
                  <a:pt x="2383442" y="4042833"/>
                </a:cubicBezTo>
                <a:cubicBezTo>
                  <a:pt x="2369331" y="4039305"/>
                  <a:pt x="2352467" y="4041336"/>
                  <a:pt x="2341109" y="4032250"/>
                </a:cubicBezTo>
                <a:cubicBezTo>
                  <a:pt x="2332398" y="4025281"/>
                  <a:pt x="2339604" y="4006984"/>
                  <a:pt x="2330526" y="4000500"/>
                </a:cubicBezTo>
                <a:cubicBezTo>
                  <a:pt x="2312370" y="3987532"/>
                  <a:pt x="2288193" y="3986389"/>
                  <a:pt x="2267026" y="3979333"/>
                </a:cubicBezTo>
                <a:lnTo>
                  <a:pt x="2203526" y="3958166"/>
                </a:lnTo>
                <a:lnTo>
                  <a:pt x="2171776" y="3947583"/>
                </a:lnTo>
                <a:cubicBezTo>
                  <a:pt x="2143554" y="3951111"/>
                  <a:pt x="2113100" y="3946615"/>
                  <a:pt x="2087109" y="3958166"/>
                </a:cubicBezTo>
                <a:cubicBezTo>
                  <a:pt x="2076915" y="3962697"/>
                  <a:pt x="2083495" y="3981205"/>
                  <a:pt x="2076526" y="3989916"/>
                </a:cubicBezTo>
                <a:cubicBezTo>
                  <a:pt x="2068580" y="3999848"/>
                  <a:pt x="2055359" y="4004027"/>
                  <a:pt x="2044776" y="4011083"/>
                </a:cubicBezTo>
                <a:cubicBezTo>
                  <a:pt x="2034193" y="4007555"/>
                  <a:pt x="2024182" y="4000500"/>
                  <a:pt x="2013026" y="4000500"/>
                </a:cubicBezTo>
                <a:cubicBezTo>
                  <a:pt x="1968764" y="4000500"/>
                  <a:pt x="1987972" y="4018453"/>
                  <a:pt x="1960109" y="4042833"/>
                </a:cubicBezTo>
                <a:cubicBezTo>
                  <a:pt x="1940964" y="4059585"/>
                  <a:pt x="1921288" y="4078996"/>
                  <a:pt x="1896609" y="4085166"/>
                </a:cubicBezTo>
                <a:cubicBezTo>
                  <a:pt x="1882498" y="4088694"/>
                  <a:pt x="1868475" y="4092595"/>
                  <a:pt x="1854276" y="4095750"/>
                </a:cubicBezTo>
                <a:cubicBezTo>
                  <a:pt x="1836716" y="4099652"/>
                  <a:pt x="1818810" y="4101970"/>
                  <a:pt x="1801359" y="4106333"/>
                </a:cubicBezTo>
                <a:cubicBezTo>
                  <a:pt x="1790536" y="4109039"/>
                  <a:pt x="1780192" y="4113388"/>
                  <a:pt x="1769609" y="4116916"/>
                </a:cubicBezTo>
                <a:cubicBezTo>
                  <a:pt x="1762553" y="4127499"/>
                  <a:pt x="1757436" y="4139672"/>
                  <a:pt x="1748442" y="4148666"/>
                </a:cubicBezTo>
                <a:cubicBezTo>
                  <a:pt x="1727925" y="4169183"/>
                  <a:pt x="1710766" y="4171808"/>
                  <a:pt x="1684942" y="4180416"/>
                </a:cubicBezTo>
                <a:cubicBezTo>
                  <a:pt x="1661852" y="4249688"/>
                  <a:pt x="1693921" y="4181700"/>
                  <a:pt x="1642609" y="4222750"/>
                </a:cubicBezTo>
                <a:cubicBezTo>
                  <a:pt x="1632677" y="4230696"/>
                  <a:pt x="1628498" y="4243917"/>
                  <a:pt x="1621442" y="4254500"/>
                </a:cubicBezTo>
                <a:cubicBezTo>
                  <a:pt x="1612834" y="4280324"/>
                  <a:pt x="1610209" y="4297484"/>
                  <a:pt x="1589692" y="4318000"/>
                </a:cubicBezTo>
                <a:cubicBezTo>
                  <a:pt x="1580698" y="4326994"/>
                  <a:pt x="1568525" y="4332111"/>
                  <a:pt x="1557942" y="4339166"/>
                </a:cubicBezTo>
                <a:cubicBezTo>
                  <a:pt x="1547359" y="4335638"/>
                  <a:pt x="1536550" y="4324440"/>
                  <a:pt x="1526192" y="4328583"/>
                </a:cubicBezTo>
                <a:cubicBezTo>
                  <a:pt x="1514382" y="4333307"/>
                  <a:pt x="1510192" y="4348710"/>
                  <a:pt x="1505026" y="4360333"/>
                </a:cubicBezTo>
                <a:cubicBezTo>
                  <a:pt x="1495964" y="4380722"/>
                  <a:pt x="1505026" y="4416778"/>
                  <a:pt x="1483859" y="4423833"/>
                </a:cubicBezTo>
                <a:lnTo>
                  <a:pt x="1452109" y="4434416"/>
                </a:lnTo>
                <a:cubicBezTo>
                  <a:pt x="1441526" y="4427361"/>
                  <a:pt x="1432796" y="4415915"/>
                  <a:pt x="1420359" y="4413250"/>
                </a:cubicBezTo>
                <a:cubicBezTo>
                  <a:pt x="1256070" y="4378045"/>
                  <a:pt x="1347856" y="4431941"/>
                  <a:pt x="1272192" y="4381500"/>
                </a:cubicBezTo>
                <a:cubicBezTo>
                  <a:pt x="1261609" y="4385028"/>
                  <a:pt x="1249153" y="4385114"/>
                  <a:pt x="1240442" y="4392083"/>
                </a:cubicBezTo>
                <a:cubicBezTo>
                  <a:pt x="1212256" y="4414632"/>
                  <a:pt x="1224029" y="4427977"/>
                  <a:pt x="1208692" y="4455583"/>
                </a:cubicBezTo>
                <a:cubicBezTo>
                  <a:pt x="1196338" y="4477821"/>
                  <a:pt x="1191542" y="4515485"/>
                  <a:pt x="1166359" y="4519083"/>
                </a:cubicBezTo>
                <a:lnTo>
                  <a:pt x="1092276" y="4529666"/>
                </a:lnTo>
                <a:cubicBezTo>
                  <a:pt x="1085220" y="4540249"/>
                  <a:pt x="1080103" y="4552422"/>
                  <a:pt x="1071109" y="4561416"/>
                </a:cubicBezTo>
                <a:cubicBezTo>
                  <a:pt x="1062115" y="4570410"/>
                  <a:pt x="1042853" y="4570353"/>
                  <a:pt x="1039359" y="4582583"/>
                </a:cubicBezTo>
                <a:cubicBezTo>
                  <a:pt x="1034417" y="4599879"/>
                  <a:pt x="1045579" y="4618049"/>
                  <a:pt x="1049942" y="4635500"/>
                </a:cubicBezTo>
                <a:cubicBezTo>
                  <a:pt x="1052648" y="4646323"/>
                  <a:pt x="1051244" y="4661062"/>
                  <a:pt x="1060526" y="4667250"/>
                </a:cubicBezTo>
                <a:cubicBezTo>
                  <a:pt x="1075493" y="4677228"/>
                  <a:pt x="1095803" y="4674305"/>
                  <a:pt x="1113442" y="4677833"/>
                </a:cubicBezTo>
                <a:cubicBezTo>
                  <a:pt x="1109914" y="4695472"/>
                  <a:pt x="1107222" y="4713299"/>
                  <a:pt x="1102859" y="4730750"/>
                </a:cubicBezTo>
                <a:cubicBezTo>
                  <a:pt x="1097215" y="4753327"/>
                  <a:pt x="1080282" y="4771673"/>
                  <a:pt x="1102859" y="4794250"/>
                </a:cubicBezTo>
                <a:cubicBezTo>
                  <a:pt x="1110747" y="4802138"/>
                  <a:pt x="1124026" y="4801305"/>
                  <a:pt x="1134609" y="4804833"/>
                </a:cubicBezTo>
                <a:cubicBezTo>
                  <a:pt x="1145192" y="4811889"/>
                  <a:pt x="1158413" y="4816068"/>
                  <a:pt x="1166359" y="4826000"/>
                </a:cubicBezTo>
                <a:cubicBezTo>
                  <a:pt x="1192519" y="4858701"/>
                  <a:pt x="1169955" y="4861142"/>
                  <a:pt x="1155776" y="4889500"/>
                </a:cubicBezTo>
                <a:cubicBezTo>
                  <a:pt x="1150787" y="4899478"/>
                  <a:pt x="1148720" y="4910667"/>
                  <a:pt x="1145192" y="4921250"/>
                </a:cubicBezTo>
                <a:cubicBezTo>
                  <a:pt x="1146475" y="4925099"/>
                  <a:pt x="1172133" y="4980901"/>
                  <a:pt x="1145192" y="4984750"/>
                </a:cubicBezTo>
                <a:cubicBezTo>
                  <a:pt x="1123105" y="4987905"/>
                  <a:pt x="1102859" y="4970639"/>
                  <a:pt x="1081692" y="4963583"/>
                </a:cubicBezTo>
                <a:lnTo>
                  <a:pt x="1049942" y="4953000"/>
                </a:lnTo>
                <a:cubicBezTo>
                  <a:pt x="1042887" y="4963583"/>
                  <a:pt x="1034464" y="4973373"/>
                  <a:pt x="1028776" y="4984750"/>
                </a:cubicBezTo>
                <a:cubicBezTo>
                  <a:pt x="1023787" y="4994728"/>
                  <a:pt x="1025161" y="5007789"/>
                  <a:pt x="1018192" y="5016500"/>
                </a:cubicBezTo>
                <a:cubicBezTo>
                  <a:pt x="1010246" y="5026432"/>
                  <a:pt x="997025" y="5030611"/>
                  <a:pt x="986442" y="5037666"/>
                </a:cubicBezTo>
                <a:cubicBezTo>
                  <a:pt x="982914" y="5048249"/>
                  <a:pt x="982047" y="5060134"/>
                  <a:pt x="975859" y="5069416"/>
                </a:cubicBezTo>
                <a:cubicBezTo>
                  <a:pt x="948701" y="5110153"/>
                  <a:pt x="927943" y="5106555"/>
                  <a:pt x="880609" y="5122333"/>
                </a:cubicBezTo>
                <a:lnTo>
                  <a:pt x="848859" y="5132916"/>
                </a:lnTo>
                <a:cubicBezTo>
                  <a:pt x="834748" y="5129388"/>
                  <a:pt x="820837" y="5124935"/>
                  <a:pt x="806526" y="5122333"/>
                </a:cubicBezTo>
                <a:cubicBezTo>
                  <a:pt x="781983" y="5117871"/>
                  <a:pt x="752133" y="5127065"/>
                  <a:pt x="732442" y="5111750"/>
                </a:cubicBezTo>
                <a:cubicBezTo>
                  <a:pt x="714830" y="5098052"/>
                  <a:pt x="729840" y="5060626"/>
                  <a:pt x="711276" y="5048250"/>
                </a:cubicBezTo>
                <a:lnTo>
                  <a:pt x="679526" y="5027083"/>
                </a:lnTo>
                <a:cubicBezTo>
                  <a:pt x="672470" y="5016500"/>
                  <a:pt x="668291" y="5003279"/>
                  <a:pt x="658359" y="4995333"/>
                </a:cubicBezTo>
                <a:cubicBezTo>
                  <a:pt x="649648" y="4988364"/>
                  <a:pt x="633093" y="4993828"/>
                  <a:pt x="626609" y="4984750"/>
                </a:cubicBezTo>
                <a:cubicBezTo>
                  <a:pt x="574213" y="4911396"/>
                  <a:pt x="633328" y="4938553"/>
                  <a:pt x="584276" y="4889500"/>
                </a:cubicBezTo>
                <a:cubicBezTo>
                  <a:pt x="575282" y="4880506"/>
                  <a:pt x="563109" y="4875389"/>
                  <a:pt x="552526" y="4868333"/>
                </a:cubicBezTo>
                <a:cubicBezTo>
                  <a:pt x="503136" y="4794250"/>
                  <a:pt x="531359" y="4818944"/>
                  <a:pt x="478442" y="4783666"/>
                </a:cubicBezTo>
                <a:cubicBezTo>
                  <a:pt x="420332" y="4696501"/>
                  <a:pt x="410866" y="4723321"/>
                  <a:pt x="520776" y="4709583"/>
                </a:cubicBezTo>
                <a:cubicBezTo>
                  <a:pt x="510193" y="4702527"/>
                  <a:pt x="501746" y="4688416"/>
                  <a:pt x="489026" y="4688416"/>
                </a:cubicBezTo>
                <a:cubicBezTo>
                  <a:pt x="476306" y="4688416"/>
                  <a:pt x="468653" y="4703895"/>
                  <a:pt x="457276" y="4709583"/>
                </a:cubicBezTo>
                <a:cubicBezTo>
                  <a:pt x="447298" y="4714572"/>
                  <a:pt x="436109" y="4716638"/>
                  <a:pt x="425526" y="4720166"/>
                </a:cubicBezTo>
                <a:cubicBezTo>
                  <a:pt x="410553" y="4715175"/>
                  <a:pt x="364732" y="4699000"/>
                  <a:pt x="351442" y="4699000"/>
                </a:cubicBezTo>
                <a:cubicBezTo>
                  <a:pt x="336897" y="4699000"/>
                  <a:pt x="323456" y="4707192"/>
                  <a:pt x="309109" y="4709583"/>
                </a:cubicBezTo>
                <a:cubicBezTo>
                  <a:pt x="281054" y="4714259"/>
                  <a:pt x="252664" y="4716638"/>
                  <a:pt x="224442" y="4720166"/>
                </a:cubicBezTo>
                <a:cubicBezTo>
                  <a:pt x="207069" y="4772287"/>
                  <a:pt x="226297" y="4736259"/>
                  <a:pt x="182109" y="4773083"/>
                </a:cubicBezTo>
                <a:cubicBezTo>
                  <a:pt x="170611" y="4782665"/>
                  <a:pt x="161857" y="4795251"/>
                  <a:pt x="150359" y="4804833"/>
                </a:cubicBezTo>
                <a:cubicBezTo>
                  <a:pt x="123003" y="4827629"/>
                  <a:pt x="118681" y="4825976"/>
                  <a:pt x="86859" y="4836583"/>
                </a:cubicBezTo>
                <a:cubicBezTo>
                  <a:pt x="62165" y="4833055"/>
                  <a:pt x="30415" y="4843639"/>
                  <a:pt x="12776" y="4826000"/>
                </a:cubicBezTo>
                <a:cubicBezTo>
                  <a:pt x="-4863" y="4808361"/>
                  <a:pt x="279" y="4776788"/>
                  <a:pt x="2192" y="4751916"/>
                </a:cubicBezTo>
                <a:cubicBezTo>
                  <a:pt x="5477" y="4709205"/>
                  <a:pt x="23470" y="4688250"/>
                  <a:pt x="44526" y="4656666"/>
                </a:cubicBezTo>
                <a:cubicBezTo>
                  <a:pt x="69714" y="4581099"/>
                  <a:pt x="53316" y="4611730"/>
                  <a:pt x="86859" y="4561416"/>
                </a:cubicBezTo>
                <a:cubicBezTo>
                  <a:pt x="125452" y="4445635"/>
                  <a:pt x="63904" y="4621001"/>
                  <a:pt x="118609" y="4497916"/>
                </a:cubicBezTo>
                <a:cubicBezTo>
                  <a:pt x="127671" y="4477527"/>
                  <a:pt x="132720" y="4455583"/>
                  <a:pt x="139776" y="4434416"/>
                </a:cubicBezTo>
                <a:cubicBezTo>
                  <a:pt x="143304" y="4423833"/>
                  <a:pt x="144171" y="4411948"/>
                  <a:pt x="150359" y="4402666"/>
                </a:cubicBezTo>
                <a:lnTo>
                  <a:pt x="171526" y="4370916"/>
                </a:lnTo>
                <a:cubicBezTo>
                  <a:pt x="177994" y="4351511"/>
                  <a:pt x="190988" y="4293963"/>
                  <a:pt x="213859" y="4275666"/>
                </a:cubicBezTo>
                <a:cubicBezTo>
                  <a:pt x="222570" y="4268697"/>
                  <a:pt x="235026" y="4268611"/>
                  <a:pt x="245609" y="4265083"/>
                </a:cubicBezTo>
                <a:cubicBezTo>
                  <a:pt x="256192" y="4268611"/>
                  <a:pt x="270390" y="4266955"/>
                  <a:pt x="277359" y="4275666"/>
                </a:cubicBezTo>
                <a:cubicBezTo>
                  <a:pt x="308944" y="4315148"/>
                  <a:pt x="280352" y="4325590"/>
                  <a:pt x="256192" y="4349750"/>
                </a:cubicBezTo>
                <a:cubicBezTo>
                  <a:pt x="231004" y="4425317"/>
                  <a:pt x="216461" y="4400874"/>
                  <a:pt x="266776" y="4434416"/>
                </a:cubicBezTo>
                <a:cubicBezTo>
                  <a:pt x="279259" y="4426094"/>
                  <a:pt x="311499" y="4400580"/>
                  <a:pt x="330276" y="4402666"/>
                </a:cubicBezTo>
                <a:cubicBezTo>
                  <a:pt x="352451" y="4405130"/>
                  <a:pt x="372609" y="4416777"/>
                  <a:pt x="393776" y="4423833"/>
                </a:cubicBezTo>
                <a:lnTo>
                  <a:pt x="425526" y="4434416"/>
                </a:lnTo>
                <a:cubicBezTo>
                  <a:pt x="436109" y="4437944"/>
                  <a:pt x="446206" y="4443616"/>
                  <a:pt x="457276" y="4445000"/>
                </a:cubicBezTo>
                <a:lnTo>
                  <a:pt x="541942" y="4455583"/>
                </a:lnTo>
                <a:cubicBezTo>
                  <a:pt x="561716" y="4462174"/>
                  <a:pt x="609581" y="4483963"/>
                  <a:pt x="626609" y="4455583"/>
                </a:cubicBezTo>
                <a:cubicBezTo>
                  <a:pt x="643045" y="4428190"/>
                  <a:pt x="631940" y="4391844"/>
                  <a:pt x="637192" y="4360333"/>
                </a:cubicBezTo>
                <a:cubicBezTo>
                  <a:pt x="639026" y="4349329"/>
                  <a:pt x="640807" y="4337294"/>
                  <a:pt x="647776" y="4328583"/>
                </a:cubicBezTo>
                <a:cubicBezTo>
                  <a:pt x="655722" y="4318651"/>
                  <a:pt x="668943" y="4314472"/>
                  <a:pt x="679526" y="4307416"/>
                </a:cubicBezTo>
                <a:cubicBezTo>
                  <a:pt x="686581" y="4296833"/>
                  <a:pt x="695004" y="4287043"/>
                  <a:pt x="700692" y="4275666"/>
                </a:cubicBezTo>
                <a:cubicBezTo>
                  <a:pt x="717905" y="4241239"/>
                  <a:pt x="702116" y="4242492"/>
                  <a:pt x="732442" y="4212166"/>
                </a:cubicBezTo>
                <a:cubicBezTo>
                  <a:pt x="741436" y="4203172"/>
                  <a:pt x="754421" y="4199143"/>
                  <a:pt x="764192" y="4191000"/>
                </a:cubicBezTo>
                <a:cubicBezTo>
                  <a:pt x="845688" y="4123088"/>
                  <a:pt x="748856" y="4190641"/>
                  <a:pt x="827692" y="4138083"/>
                </a:cubicBezTo>
                <a:cubicBezTo>
                  <a:pt x="831220" y="4127500"/>
                  <a:pt x="832858" y="4116085"/>
                  <a:pt x="838276" y="4106333"/>
                </a:cubicBezTo>
                <a:cubicBezTo>
                  <a:pt x="850630" y="4084095"/>
                  <a:pt x="880609" y="4042833"/>
                  <a:pt x="880609" y="4042833"/>
                </a:cubicBezTo>
                <a:cubicBezTo>
                  <a:pt x="884137" y="4032250"/>
                  <a:pt x="888772" y="4021973"/>
                  <a:pt x="891192" y="4011083"/>
                </a:cubicBezTo>
                <a:cubicBezTo>
                  <a:pt x="898449" y="3978426"/>
                  <a:pt x="893085" y="3939719"/>
                  <a:pt x="922942" y="3915833"/>
                </a:cubicBezTo>
                <a:cubicBezTo>
                  <a:pt x="931653" y="3908864"/>
                  <a:pt x="944109" y="3908778"/>
                  <a:pt x="954692" y="3905250"/>
                </a:cubicBezTo>
                <a:cubicBezTo>
                  <a:pt x="951164" y="3887611"/>
                  <a:pt x="946486" y="3870164"/>
                  <a:pt x="944109" y="3852333"/>
                </a:cubicBezTo>
                <a:cubicBezTo>
                  <a:pt x="939423" y="3817190"/>
                  <a:pt x="941498" y="3781046"/>
                  <a:pt x="933526" y="3746500"/>
                </a:cubicBezTo>
                <a:cubicBezTo>
                  <a:pt x="930666" y="3734106"/>
                  <a:pt x="919415" y="3725333"/>
                  <a:pt x="912359" y="3714750"/>
                </a:cubicBezTo>
                <a:cubicBezTo>
                  <a:pt x="945902" y="3664436"/>
                  <a:pt x="921459" y="3687022"/>
                  <a:pt x="997026" y="3661833"/>
                </a:cubicBezTo>
                <a:lnTo>
                  <a:pt x="1028776" y="3651250"/>
                </a:lnTo>
                <a:cubicBezTo>
                  <a:pt x="1035831" y="3640667"/>
                  <a:pt x="1040948" y="3628494"/>
                  <a:pt x="1049942" y="3619500"/>
                </a:cubicBezTo>
                <a:cubicBezTo>
                  <a:pt x="1074305" y="3595137"/>
                  <a:pt x="1091640" y="3595846"/>
                  <a:pt x="1124026" y="3587750"/>
                </a:cubicBezTo>
                <a:cubicBezTo>
                  <a:pt x="1120498" y="3577167"/>
                  <a:pt x="1121330" y="3563888"/>
                  <a:pt x="1113442" y="3556000"/>
                </a:cubicBezTo>
                <a:cubicBezTo>
                  <a:pt x="1078164" y="3520722"/>
                  <a:pt x="1071108" y="3577165"/>
                  <a:pt x="1092276" y="3513666"/>
                </a:cubicBezTo>
                <a:lnTo>
                  <a:pt x="1028776" y="3492500"/>
                </a:lnTo>
                <a:lnTo>
                  <a:pt x="997026" y="3481916"/>
                </a:lnTo>
                <a:cubicBezTo>
                  <a:pt x="986443" y="3485444"/>
                  <a:pt x="974354" y="3498984"/>
                  <a:pt x="965276" y="3492500"/>
                </a:cubicBezTo>
                <a:cubicBezTo>
                  <a:pt x="944575" y="3477714"/>
                  <a:pt x="922942" y="3429000"/>
                  <a:pt x="922942" y="3429000"/>
                </a:cubicBezTo>
                <a:cubicBezTo>
                  <a:pt x="908831" y="3432528"/>
                  <a:pt x="893978" y="3433853"/>
                  <a:pt x="880609" y="3439583"/>
                </a:cubicBezTo>
                <a:cubicBezTo>
                  <a:pt x="868918" y="3444594"/>
                  <a:pt x="861451" y="3458951"/>
                  <a:pt x="848859" y="3460750"/>
                </a:cubicBezTo>
                <a:cubicBezTo>
                  <a:pt x="834460" y="3462807"/>
                  <a:pt x="820637" y="3453694"/>
                  <a:pt x="806526" y="3450166"/>
                </a:cubicBezTo>
                <a:cubicBezTo>
                  <a:pt x="795823" y="3434112"/>
                  <a:pt x="774776" y="3408576"/>
                  <a:pt x="774776" y="3386666"/>
                </a:cubicBezTo>
                <a:cubicBezTo>
                  <a:pt x="774776" y="3368678"/>
                  <a:pt x="780996" y="3351201"/>
                  <a:pt x="785359" y="3333750"/>
                </a:cubicBezTo>
                <a:cubicBezTo>
                  <a:pt x="788065" y="3322927"/>
                  <a:pt x="786864" y="3308484"/>
                  <a:pt x="795942" y="3302000"/>
                </a:cubicBezTo>
                <a:cubicBezTo>
                  <a:pt x="814098" y="3289032"/>
                  <a:pt x="859442" y="3280833"/>
                  <a:pt x="859442" y="3280833"/>
                </a:cubicBezTo>
                <a:cubicBezTo>
                  <a:pt x="932224" y="3232312"/>
                  <a:pt x="898808" y="3246545"/>
                  <a:pt x="954692" y="3227916"/>
                </a:cubicBezTo>
                <a:cubicBezTo>
                  <a:pt x="989970" y="3231444"/>
                  <a:pt x="1025072" y="3238500"/>
                  <a:pt x="1060526" y="3238500"/>
                </a:cubicBezTo>
                <a:cubicBezTo>
                  <a:pt x="1060528" y="3238500"/>
                  <a:pt x="1138135" y="3224387"/>
                  <a:pt x="1081692" y="3196166"/>
                </a:cubicBezTo>
                <a:cubicBezTo>
                  <a:pt x="1059380" y="3185010"/>
                  <a:pt x="1032303" y="3189111"/>
                  <a:pt x="1007609" y="3185583"/>
                </a:cubicBezTo>
                <a:cubicBezTo>
                  <a:pt x="989971" y="3132666"/>
                  <a:pt x="1007609" y="3157360"/>
                  <a:pt x="933526" y="3132666"/>
                </a:cubicBezTo>
                <a:lnTo>
                  <a:pt x="901776" y="3122083"/>
                </a:lnTo>
                <a:cubicBezTo>
                  <a:pt x="898248" y="3111500"/>
                  <a:pt x="899080" y="3098221"/>
                  <a:pt x="891192" y="3090333"/>
                </a:cubicBezTo>
                <a:cubicBezTo>
                  <a:pt x="873204" y="3072345"/>
                  <a:pt x="827692" y="3048000"/>
                  <a:pt x="827692" y="3048000"/>
                </a:cubicBezTo>
                <a:cubicBezTo>
                  <a:pt x="824164" y="3019778"/>
                  <a:pt x="822197" y="2991316"/>
                  <a:pt x="817109" y="2963333"/>
                </a:cubicBezTo>
                <a:cubicBezTo>
                  <a:pt x="815113" y="2952357"/>
                  <a:pt x="806526" y="2942739"/>
                  <a:pt x="806526" y="2931583"/>
                </a:cubicBezTo>
                <a:cubicBezTo>
                  <a:pt x="806526" y="2913595"/>
                  <a:pt x="812746" y="2896117"/>
                  <a:pt x="817109" y="2878666"/>
                </a:cubicBezTo>
                <a:cubicBezTo>
                  <a:pt x="819815" y="2867843"/>
                  <a:pt x="822274" y="2856668"/>
                  <a:pt x="827692" y="2846916"/>
                </a:cubicBezTo>
                <a:cubicBezTo>
                  <a:pt x="840046" y="2824678"/>
                  <a:pt x="870026" y="2783416"/>
                  <a:pt x="870026" y="2783416"/>
                </a:cubicBezTo>
                <a:lnTo>
                  <a:pt x="891192" y="2719916"/>
                </a:lnTo>
                <a:cubicBezTo>
                  <a:pt x="894720" y="2709333"/>
                  <a:pt x="892851" y="2694860"/>
                  <a:pt x="901776" y="2688166"/>
                </a:cubicBezTo>
                <a:cubicBezTo>
                  <a:pt x="911369" y="2680971"/>
                  <a:pt x="960379" y="2642990"/>
                  <a:pt x="975859" y="2635250"/>
                </a:cubicBezTo>
                <a:cubicBezTo>
                  <a:pt x="985837" y="2630261"/>
                  <a:pt x="997631" y="2629655"/>
                  <a:pt x="1007609" y="2624666"/>
                </a:cubicBezTo>
                <a:cubicBezTo>
                  <a:pt x="1018986" y="2618978"/>
                  <a:pt x="1027736" y="2608666"/>
                  <a:pt x="1039359" y="2603500"/>
                </a:cubicBezTo>
                <a:cubicBezTo>
                  <a:pt x="1072491" y="2588775"/>
                  <a:pt x="1110006" y="2580546"/>
                  <a:pt x="1145192" y="2571750"/>
                </a:cubicBezTo>
                <a:cubicBezTo>
                  <a:pt x="1161662" y="2555280"/>
                  <a:pt x="1185118" y="2527673"/>
                  <a:pt x="1208692" y="2518833"/>
                </a:cubicBezTo>
                <a:cubicBezTo>
                  <a:pt x="1225535" y="2512517"/>
                  <a:pt x="1243970" y="2511778"/>
                  <a:pt x="1261609" y="2508250"/>
                </a:cubicBezTo>
                <a:cubicBezTo>
                  <a:pt x="1266600" y="2493278"/>
                  <a:pt x="1296303" y="2433927"/>
                  <a:pt x="1229859" y="2487083"/>
                </a:cubicBezTo>
                <a:cubicBezTo>
                  <a:pt x="1221148" y="2494052"/>
                  <a:pt x="1227164" y="2510945"/>
                  <a:pt x="1219276" y="2518833"/>
                </a:cubicBezTo>
                <a:cubicBezTo>
                  <a:pt x="1211388" y="2526721"/>
                  <a:pt x="1198109" y="2525888"/>
                  <a:pt x="1187526" y="2529416"/>
                </a:cubicBezTo>
                <a:cubicBezTo>
                  <a:pt x="1180840" y="2533873"/>
                  <a:pt x="1137719" y="2566643"/>
                  <a:pt x="1124026" y="2561166"/>
                </a:cubicBezTo>
                <a:cubicBezTo>
                  <a:pt x="1112216" y="2556442"/>
                  <a:pt x="1109915" y="2539999"/>
                  <a:pt x="1102859" y="2529416"/>
                </a:cubicBezTo>
                <a:cubicBezTo>
                  <a:pt x="1084900" y="2475537"/>
                  <a:pt x="1106708" y="2512739"/>
                  <a:pt x="1060526" y="2487083"/>
                </a:cubicBezTo>
                <a:cubicBezTo>
                  <a:pt x="1038288" y="2474729"/>
                  <a:pt x="997026" y="2444750"/>
                  <a:pt x="997026" y="2444750"/>
                </a:cubicBezTo>
                <a:cubicBezTo>
                  <a:pt x="993498" y="2434167"/>
                  <a:pt x="994330" y="2420888"/>
                  <a:pt x="986442" y="2413000"/>
                </a:cubicBezTo>
                <a:cubicBezTo>
                  <a:pt x="978554" y="2405112"/>
                  <a:pt x="964670" y="2407405"/>
                  <a:pt x="954692" y="2402416"/>
                </a:cubicBezTo>
                <a:cubicBezTo>
                  <a:pt x="943315" y="2396728"/>
                  <a:pt x="933525" y="2388305"/>
                  <a:pt x="922942" y="2381250"/>
                </a:cubicBezTo>
                <a:lnTo>
                  <a:pt x="880609" y="2254250"/>
                </a:lnTo>
                <a:cubicBezTo>
                  <a:pt x="877081" y="2243667"/>
                  <a:pt x="876214" y="2231782"/>
                  <a:pt x="870026" y="2222500"/>
                </a:cubicBezTo>
                <a:lnTo>
                  <a:pt x="848859" y="2190750"/>
                </a:lnTo>
                <a:cubicBezTo>
                  <a:pt x="845331" y="2169583"/>
                  <a:pt x="838276" y="2148709"/>
                  <a:pt x="838276" y="2127250"/>
                </a:cubicBezTo>
                <a:cubicBezTo>
                  <a:pt x="838276" y="2077735"/>
                  <a:pt x="843391" y="2028295"/>
                  <a:pt x="848859" y="1979083"/>
                </a:cubicBezTo>
                <a:cubicBezTo>
                  <a:pt x="851074" y="1959145"/>
                  <a:pt x="863335" y="1925071"/>
                  <a:pt x="870026" y="1905000"/>
                </a:cubicBezTo>
                <a:cubicBezTo>
                  <a:pt x="873554" y="1876778"/>
                  <a:pt x="871043" y="1847118"/>
                  <a:pt x="880609" y="1820333"/>
                </a:cubicBezTo>
                <a:cubicBezTo>
                  <a:pt x="894413" y="1781682"/>
                  <a:pt x="919568" y="1753228"/>
                  <a:pt x="954692" y="1735666"/>
                </a:cubicBezTo>
                <a:cubicBezTo>
                  <a:pt x="964670" y="1730677"/>
                  <a:pt x="975859" y="1728611"/>
                  <a:pt x="986442" y="1725083"/>
                </a:cubicBezTo>
                <a:cubicBezTo>
                  <a:pt x="982914" y="1714500"/>
                  <a:pt x="974025" y="1704337"/>
                  <a:pt x="975859" y="1693333"/>
                </a:cubicBezTo>
                <a:cubicBezTo>
                  <a:pt x="981491" y="1659542"/>
                  <a:pt x="1004011" y="1659255"/>
                  <a:pt x="1028776" y="1651000"/>
                </a:cubicBezTo>
                <a:cubicBezTo>
                  <a:pt x="1035831" y="1640417"/>
                  <a:pt x="1044254" y="1630627"/>
                  <a:pt x="1049942" y="1619250"/>
                </a:cubicBezTo>
                <a:cubicBezTo>
                  <a:pt x="1093759" y="1531617"/>
                  <a:pt x="1021034" y="1646740"/>
                  <a:pt x="1081692" y="1555750"/>
                </a:cubicBezTo>
                <a:cubicBezTo>
                  <a:pt x="1085220" y="1527528"/>
                  <a:pt x="1082556" y="1497813"/>
                  <a:pt x="1092276" y="1471083"/>
                </a:cubicBezTo>
                <a:cubicBezTo>
                  <a:pt x="1097391" y="1457017"/>
                  <a:pt x="1116757" y="1452417"/>
                  <a:pt x="1124026" y="1439333"/>
                </a:cubicBezTo>
                <a:cubicBezTo>
                  <a:pt x="1134861" y="1419829"/>
                  <a:pt x="1145192" y="1375833"/>
                  <a:pt x="1145192" y="1375833"/>
                </a:cubicBezTo>
                <a:cubicBezTo>
                  <a:pt x="1130233" y="1301035"/>
                  <a:pt x="1140298" y="1339984"/>
                  <a:pt x="1113442" y="1259416"/>
                </a:cubicBezTo>
                <a:lnTo>
                  <a:pt x="1102859" y="1227666"/>
                </a:lnTo>
                <a:cubicBezTo>
                  <a:pt x="1113442" y="1224138"/>
                  <a:pt x="1125898" y="1224052"/>
                  <a:pt x="1134609" y="1217083"/>
                </a:cubicBezTo>
                <a:cubicBezTo>
                  <a:pt x="1150038" y="1204740"/>
                  <a:pt x="1162214" y="1172238"/>
                  <a:pt x="1166359" y="1153583"/>
                </a:cubicBezTo>
                <a:cubicBezTo>
                  <a:pt x="1182709" y="1080004"/>
                  <a:pt x="1169449" y="1108008"/>
                  <a:pt x="1187526" y="1047750"/>
                </a:cubicBezTo>
                <a:cubicBezTo>
                  <a:pt x="1193937" y="1026379"/>
                  <a:pt x="1196316" y="1002814"/>
                  <a:pt x="1208692" y="984250"/>
                </a:cubicBezTo>
                <a:lnTo>
                  <a:pt x="1251026" y="920750"/>
                </a:lnTo>
                <a:lnTo>
                  <a:pt x="1293359" y="857250"/>
                </a:lnTo>
                <a:cubicBezTo>
                  <a:pt x="1303942" y="850194"/>
                  <a:pt x="1313732" y="841771"/>
                  <a:pt x="1325109" y="836083"/>
                </a:cubicBezTo>
                <a:cubicBezTo>
                  <a:pt x="1338554" y="829360"/>
                  <a:pt x="1387894" y="817176"/>
                  <a:pt x="1399192" y="814916"/>
                </a:cubicBezTo>
                <a:cubicBezTo>
                  <a:pt x="1420234" y="810708"/>
                  <a:pt x="1441525" y="807861"/>
                  <a:pt x="1462692" y="804333"/>
                </a:cubicBezTo>
                <a:cubicBezTo>
                  <a:pt x="1469748" y="793750"/>
                  <a:pt x="1483112" y="785281"/>
                  <a:pt x="1483859" y="772583"/>
                </a:cubicBezTo>
                <a:cubicBezTo>
                  <a:pt x="1490118" y="666194"/>
                  <a:pt x="1484961" y="659470"/>
                  <a:pt x="1462692" y="592666"/>
                </a:cubicBezTo>
                <a:cubicBezTo>
                  <a:pt x="1466220" y="582083"/>
                  <a:pt x="1467088" y="570198"/>
                  <a:pt x="1473276" y="560916"/>
                </a:cubicBezTo>
                <a:cubicBezTo>
                  <a:pt x="1489575" y="536468"/>
                  <a:pt x="1513347" y="523619"/>
                  <a:pt x="1536776" y="508000"/>
                </a:cubicBezTo>
                <a:cubicBezTo>
                  <a:pt x="1540304" y="493889"/>
                  <a:pt x="1540142" y="478295"/>
                  <a:pt x="1547359" y="465666"/>
                </a:cubicBezTo>
                <a:cubicBezTo>
                  <a:pt x="1556722" y="449281"/>
                  <a:pt x="1593324" y="421517"/>
                  <a:pt x="1610859" y="412750"/>
                </a:cubicBezTo>
                <a:cubicBezTo>
                  <a:pt x="1620837" y="407761"/>
                  <a:pt x="1632631" y="407155"/>
                  <a:pt x="1642609" y="402166"/>
                </a:cubicBezTo>
                <a:cubicBezTo>
                  <a:pt x="1664846" y="391047"/>
                  <a:pt x="1691213" y="368402"/>
                  <a:pt x="1706109" y="349250"/>
                </a:cubicBezTo>
                <a:cubicBezTo>
                  <a:pt x="1721727" y="329170"/>
                  <a:pt x="1727275" y="299861"/>
                  <a:pt x="1748442" y="285750"/>
                </a:cubicBezTo>
                <a:lnTo>
                  <a:pt x="1811942" y="243416"/>
                </a:lnTo>
                <a:cubicBezTo>
                  <a:pt x="1859282" y="172408"/>
                  <a:pt x="1803515" y="241979"/>
                  <a:pt x="1864859" y="201083"/>
                </a:cubicBezTo>
                <a:cubicBezTo>
                  <a:pt x="1944136" y="148232"/>
                  <a:pt x="1852865" y="183914"/>
                  <a:pt x="1928359" y="158750"/>
                </a:cubicBezTo>
                <a:cubicBezTo>
                  <a:pt x="2021743" y="96493"/>
                  <a:pt x="1872493" y="191972"/>
                  <a:pt x="2023609" y="116416"/>
                </a:cubicBezTo>
                <a:cubicBezTo>
                  <a:pt x="2037720" y="109361"/>
                  <a:pt x="2052244" y="103077"/>
                  <a:pt x="2065942" y="95250"/>
                </a:cubicBezTo>
                <a:cubicBezTo>
                  <a:pt x="2076986" y="88939"/>
                  <a:pt x="2086315" y="79771"/>
                  <a:pt x="2097692" y="74083"/>
                </a:cubicBezTo>
                <a:cubicBezTo>
                  <a:pt x="2107670" y="69094"/>
                  <a:pt x="2118859" y="67028"/>
                  <a:pt x="2129442" y="63500"/>
                </a:cubicBezTo>
                <a:cubicBezTo>
                  <a:pt x="2140025" y="56444"/>
                  <a:pt x="2149569" y="47499"/>
                  <a:pt x="2161192" y="42333"/>
                </a:cubicBezTo>
                <a:cubicBezTo>
                  <a:pt x="2274547" y="-8048"/>
                  <a:pt x="2184585" y="47903"/>
                  <a:pt x="2256442" y="0"/>
                </a:cubicBezTo>
                <a:cubicBezTo>
                  <a:pt x="2334053" y="3528"/>
                  <a:pt x="2412138" y="1326"/>
                  <a:pt x="2489276" y="10583"/>
                </a:cubicBezTo>
                <a:cubicBezTo>
                  <a:pt x="2501905" y="12098"/>
                  <a:pt x="2514482" y="20843"/>
                  <a:pt x="2521026" y="31750"/>
                </a:cubicBezTo>
                <a:cubicBezTo>
                  <a:pt x="2526471" y="40825"/>
                  <a:pt x="2547484" y="40569"/>
                  <a:pt x="2542192" y="52916"/>
                </a:cubicBezTo>
                <a:close/>
              </a:path>
            </a:pathLst>
          </a:custGeom>
          <a:solidFill>
            <a:srgbClr val="2D2D2D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8" name="Por">
            <a:hlinkClick xmlns:r="http://schemas.openxmlformats.org/officeDocument/2006/relationships" r:id="" tooltip="Port Louis"/>
          </xdr:cNvPr>
          <xdr:cNvSpPr/>
        </xdr:nvSpPr>
        <xdr:spPr>
          <a:xfrm>
            <a:off x="2355031" y="2497791"/>
            <a:ext cx="799768" cy="593394"/>
          </a:xfrm>
          <a:custGeom>
            <a:avLst/>
            <a:gdLst>
              <a:gd name="connsiteX0" fmla="*/ 74252 w 1349467"/>
              <a:gd name="connsiteY0" fmla="*/ 549519 h 959827"/>
              <a:gd name="connsiteX1" fmla="*/ 103560 w 1349467"/>
              <a:gd name="connsiteY1" fmla="*/ 498230 h 959827"/>
              <a:gd name="connsiteX2" fmla="*/ 118214 w 1349467"/>
              <a:gd name="connsiteY2" fmla="*/ 476250 h 959827"/>
              <a:gd name="connsiteX3" fmla="*/ 132868 w 1349467"/>
              <a:gd name="connsiteY3" fmla="*/ 498230 h 959827"/>
              <a:gd name="connsiteX4" fmla="*/ 140195 w 1349467"/>
              <a:gd name="connsiteY4" fmla="*/ 520211 h 959827"/>
              <a:gd name="connsiteX5" fmla="*/ 154848 w 1349467"/>
              <a:gd name="connsiteY5" fmla="*/ 498230 h 959827"/>
              <a:gd name="connsiteX6" fmla="*/ 162175 w 1349467"/>
              <a:gd name="connsiteY6" fmla="*/ 468923 h 959827"/>
              <a:gd name="connsiteX7" fmla="*/ 169502 w 1349467"/>
              <a:gd name="connsiteY7" fmla="*/ 446942 h 959827"/>
              <a:gd name="connsiteX8" fmla="*/ 162175 w 1349467"/>
              <a:gd name="connsiteY8" fmla="*/ 410307 h 959827"/>
              <a:gd name="connsiteX9" fmla="*/ 147522 w 1349467"/>
              <a:gd name="connsiteY9" fmla="*/ 388327 h 959827"/>
              <a:gd name="connsiteX10" fmla="*/ 140195 w 1349467"/>
              <a:gd name="connsiteY10" fmla="*/ 366346 h 959827"/>
              <a:gd name="connsiteX11" fmla="*/ 176829 w 1349467"/>
              <a:gd name="connsiteY11" fmla="*/ 351692 h 959827"/>
              <a:gd name="connsiteX12" fmla="*/ 206137 w 1349467"/>
              <a:gd name="connsiteY12" fmla="*/ 344365 h 959827"/>
              <a:gd name="connsiteX13" fmla="*/ 213464 w 1349467"/>
              <a:gd name="connsiteY13" fmla="*/ 322384 h 959827"/>
              <a:gd name="connsiteX14" fmla="*/ 242772 w 1349467"/>
              <a:gd name="connsiteY14" fmla="*/ 249115 h 959827"/>
              <a:gd name="connsiteX15" fmla="*/ 264752 w 1349467"/>
              <a:gd name="connsiteY15" fmla="*/ 234461 h 959827"/>
              <a:gd name="connsiteX16" fmla="*/ 286733 w 1349467"/>
              <a:gd name="connsiteY16" fmla="*/ 227134 h 959827"/>
              <a:gd name="connsiteX17" fmla="*/ 330695 w 1349467"/>
              <a:gd name="connsiteY17" fmla="*/ 219807 h 959827"/>
              <a:gd name="connsiteX18" fmla="*/ 323368 w 1349467"/>
              <a:gd name="connsiteY18" fmla="*/ 197827 h 959827"/>
              <a:gd name="connsiteX19" fmla="*/ 345348 w 1349467"/>
              <a:gd name="connsiteY19" fmla="*/ 205153 h 959827"/>
              <a:gd name="connsiteX20" fmla="*/ 367329 w 1349467"/>
              <a:gd name="connsiteY20" fmla="*/ 227134 h 959827"/>
              <a:gd name="connsiteX21" fmla="*/ 381983 w 1349467"/>
              <a:gd name="connsiteY21" fmla="*/ 249115 h 959827"/>
              <a:gd name="connsiteX22" fmla="*/ 403964 w 1349467"/>
              <a:gd name="connsiteY22" fmla="*/ 256442 h 959827"/>
              <a:gd name="connsiteX23" fmla="*/ 425945 w 1349467"/>
              <a:gd name="connsiteY23" fmla="*/ 278423 h 959827"/>
              <a:gd name="connsiteX24" fmla="*/ 433272 w 1349467"/>
              <a:gd name="connsiteY24" fmla="*/ 300403 h 959827"/>
              <a:gd name="connsiteX25" fmla="*/ 447925 w 1349467"/>
              <a:gd name="connsiteY25" fmla="*/ 322384 h 959827"/>
              <a:gd name="connsiteX26" fmla="*/ 455252 w 1349467"/>
              <a:gd name="connsiteY26" fmla="*/ 344365 h 959827"/>
              <a:gd name="connsiteX27" fmla="*/ 477233 w 1349467"/>
              <a:gd name="connsiteY27" fmla="*/ 359019 h 959827"/>
              <a:gd name="connsiteX28" fmla="*/ 484560 w 1349467"/>
              <a:gd name="connsiteY28" fmla="*/ 337038 h 959827"/>
              <a:gd name="connsiteX29" fmla="*/ 528522 w 1349467"/>
              <a:gd name="connsiteY29" fmla="*/ 337038 h 959827"/>
              <a:gd name="connsiteX30" fmla="*/ 550502 w 1349467"/>
              <a:gd name="connsiteY30" fmla="*/ 322384 h 959827"/>
              <a:gd name="connsiteX31" fmla="*/ 521195 w 1349467"/>
              <a:gd name="connsiteY31" fmla="*/ 285750 h 959827"/>
              <a:gd name="connsiteX32" fmla="*/ 543175 w 1349467"/>
              <a:gd name="connsiteY32" fmla="*/ 256442 h 959827"/>
              <a:gd name="connsiteX33" fmla="*/ 528522 w 1349467"/>
              <a:gd name="connsiteY33" fmla="*/ 278423 h 959827"/>
              <a:gd name="connsiteX34" fmla="*/ 521195 w 1349467"/>
              <a:gd name="connsiteY34" fmla="*/ 300403 h 959827"/>
              <a:gd name="connsiteX35" fmla="*/ 499214 w 1349467"/>
              <a:gd name="connsiteY35" fmla="*/ 293077 h 959827"/>
              <a:gd name="connsiteX36" fmla="*/ 491887 w 1349467"/>
              <a:gd name="connsiteY36" fmla="*/ 241788 h 959827"/>
              <a:gd name="connsiteX37" fmla="*/ 521195 w 1349467"/>
              <a:gd name="connsiteY37" fmla="*/ 234461 h 959827"/>
              <a:gd name="connsiteX38" fmla="*/ 484560 w 1349467"/>
              <a:gd name="connsiteY38" fmla="*/ 219807 h 959827"/>
              <a:gd name="connsiteX39" fmla="*/ 455252 w 1349467"/>
              <a:gd name="connsiteY39" fmla="*/ 212480 h 959827"/>
              <a:gd name="connsiteX40" fmla="*/ 440598 w 1349467"/>
              <a:gd name="connsiteY40" fmla="*/ 190500 h 959827"/>
              <a:gd name="connsiteX41" fmla="*/ 374656 w 1349467"/>
              <a:gd name="connsiteY41" fmla="*/ 161192 h 959827"/>
              <a:gd name="connsiteX42" fmla="*/ 352675 w 1349467"/>
              <a:gd name="connsiteY42" fmla="*/ 153865 h 959827"/>
              <a:gd name="connsiteX43" fmla="*/ 338022 w 1349467"/>
              <a:gd name="connsiteY43" fmla="*/ 131884 h 959827"/>
              <a:gd name="connsiteX44" fmla="*/ 301387 w 1349467"/>
              <a:gd name="connsiteY44" fmla="*/ 95250 h 959827"/>
              <a:gd name="connsiteX45" fmla="*/ 345348 w 1349467"/>
              <a:gd name="connsiteY45" fmla="*/ 73269 h 959827"/>
              <a:gd name="connsiteX46" fmla="*/ 367329 w 1349467"/>
              <a:gd name="connsiteY46" fmla="*/ 58615 h 959827"/>
              <a:gd name="connsiteX47" fmla="*/ 381983 w 1349467"/>
              <a:gd name="connsiteY47" fmla="*/ 36634 h 959827"/>
              <a:gd name="connsiteX48" fmla="*/ 425945 w 1349467"/>
              <a:gd name="connsiteY48" fmla="*/ 21980 h 959827"/>
              <a:gd name="connsiteX49" fmla="*/ 469906 w 1349467"/>
              <a:gd name="connsiteY49" fmla="*/ 0 h 959827"/>
              <a:gd name="connsiteX50" fmla="*/ 565156 w 1349467"/>
              <a:gd name="connsiteY50" fmla="*/ 21980 h 959827"/>
              <a:gd name="connsiteX51" fmla="*/ 587137 w 1349467"/>
              <a:gd name="connsiteY51" fmla="*/ 29307 h 959827"/>
              <a:gd name="connsiteX52" fmla="*/ 645752 w 1349467"/>
              <a:gd name="connsiteY52" fmla="*/ 21980 h 959827"/>
              <a:gd name="connsiteX53" fmla="*/ 667733 w 1349467"/>
              <a:gd name="connsiteY53" fmla="*/ 14653 h 959827"/>
              <a:gd name="connsiteX54" fmla="*/ 741002 w 1349467"/>
              <a:gd name="connsiteY54" fmla="*/ 36634 h 959827"/>
              <a:gd name="connsiteX55" fmla="*/ 799618 w 1349467"/>
              <a:gd name="connsiteY55" fmla="*/ 43961 h 959827"/>
              <a:gd name="connsiteX56" fmla="*/ 865560 w 1349467"/>
              <a:gd name="connsiteY56" fmla="*/ 73269 h 959827"/>
              <a:gd name="connsiteX57" fmla="*/ 887541 w 1349467"/>
              <a:gd name="connsiteY57" fmla="*/ 80596 h 959827"/>
              <a:gd name="connsiteX58" fmla="*/ 909522 w 1349467"/>
              <a:gd name="connsiteY58" fmla="*/ 87923 h 959827"/>
              <a:gd name="connsiteX59" fmla="*/ 982791 w 1349467"/>
              <a:gd name="connsiteY59" fmla="*/ 80596 h 959827"/>
              <a:gd name="connsiteX60" fmla="*/ 1026752 w 1349467"/>
              <a:gd name="connsiteY60" fmla="*/ 65942 h 959827"/>
              <a:gd name="connsiteX61" fmla="*/ 1048733 w 1349467"/>
              <a:gd name="connsiteY61" fmla="*/ 58615 h 959827"/>
              <a:gd name="connsiteX62" fmla="*/ 1070714 w 1349467"/>
              <a:gd name="connsiteY62" fmla="*/ 51288 h 959827"/>
              <a:gd name="connsiteX63" fmla="*/ 1107348 w 1349467"/>
              <a:gd name="connsiteY63" fmla="*/ 43961 h 959827"/>
              <a:gd name="connsiteX64" fmla="*/ 1151310 w 1349467"/>
              <a:gd name="connsiteY64" fmla="*/ 29307 h 959827"/>
              <a:gd name="connsiteX65" fmla="*/ 1173291 w 1349467"/>
              <a:gd name="connsiteY65" fmla="*/ 43961 h 959827"/>
              <a:gd name="connsiteX66" fmla="*/ 1209925 w 1349467"/>
              <a:gd name="connsiteY66" fmla="*/ 80596 h 959827"/>
              <a:gd name="connsiteX67" fmla="*/ 1217252 w 1349467"/>
              <a:gd name="connsiteY67" fmla="*/ 102577 h 959827"/>
              <a:gd name="connsiteX68" fmla="*/ 1231906 w 1349467"/>
              <a:gd name="connsiteY68" fmla="*/ 124557 h 959827"/>
              <a:gd name="connsiteX69" fmla="*/ 1246560 w 1349467"/>
              <a:gd name="connsiteY69" fmla="*/ 190500 h 959827"/>
              <a:gd name="connsiteX70" fmla="*/ 1268541 w 1349467"/>
              <a:gd name="connsiteY70" fmla="*/ 212480 h 959827"/>
              <a:gd name="connsiteX71" fmla="*/ 1283195 w 1349467"/>
              <a:gd name="connsiteY71" fmla="*/ 402980 h 959827"/>
              <a:gd name="connsiteX72" fmla="*/ 1319829 w 1349467"/>
              <a:gd name="connsiteY72" fmla="*/ 461596 h 959827"/>
              <a:gd name="connsiteX73" fmla="*/ 1327156 w 1349467"/>
              <a:gd name="connsiteY73" fmla="*/ 556846 h 959827"/>
              <a:gd name="connsiteX74" fmla="*/ 1341810 w 1349467"/>
              <a:gd name="connsiteY74" fmla="*/ 827942 h 959827"/>
              <a:gd name="connsiteX75" fmla="*/ 1319829 w 1349467"/>
              <a:gd name="connsiteY75" fmla="*/ 879230 h 959827"/>
              <a:gd name="connsiteX76" fmla="*/ 1275868 w 1349467"/>
              <a:gd name="connsiteY76" fmla="*/ 908538 h 959827"/>
              <a:gd name="connsiteX77" fmla="*/ 1217252 w 1349467"/>
              <a:gd name="connsiteY77" fmla="*/ 923192 h 959827"/>
              <a:gd name="connsiteX78" fmla="*/ 1195272 w 1349467"/>
              <a:gd name="connsiteY78" fmla="*/ 937846 h 959827"/>
              <a:gd name="connsiteX79" fmla="*/ 1143983 w 1349467"/>
              <a:gd name="connsiteY79" fmla="*/ 886557 h 959827"/>
              <a:gd name="connsiteX80" fmla="*/ 1122002 w 1349467"/>
              <a:gd name="connsiteY80" fmla="*/ 879230 h 959827"/>
              <a:gd name="connsiteX81" fmla="*/ 1070714 w 1349467"/>
              <a:gd name="connsiteY81" fmla="*/ 886557 h 959827"/>
              <a:gd name="connsiteX82" fmla="*/ 1026752 w 1349467"/>
              <a:gd name="connsiteY82" fmla="*/ 915865 h 959827"/>
              <a:gd name="connsiteX83" fmla="*/ 1012098 w 1349467"/>
              <a:gd name="connsiteY83" fmla="*/ 937846 h 959827"/>
              <a:gd name="connsiteX84" fmla="*/ 968137 w 1349467"/>
              <a:gd name="connsiteY84" fmla="*/ 959827 h 959827"/>
              <a:gd name="connsiteX85" fmla="*/ 946156 w 1349467"/>
              <a:gd name="connsiteY85" fmla="*/ 952500 h 959827"/>
              <a:gd name="connsiteX86" fmla="*/ 902195 w 1349467"/>
              <a:gd name="connsiteY86" fmla="*/ 923192 h 959827"/>
              <a:gd name="connsiteX87" fmla="*/ 836252 w 1349467"/>
              <a:gd name="connsiteY87" fmla="*/ 908538 h 959827"/>
              <a:gd name="connsiteX88" fmla="*/ 814272 w 1349467"/>
              <a:gd name="connsiteY88" fmla="*/ 901211 h 959827"/>
              <a:gd name="connsiteX89" fmla="*/ 792291 w 1349467"/>
              <a:gd name="connsiteY89" fmla="*/ 879230 h 959827"/>
              <a:gd name="connsiteX90" fmla="*/ 697041 w 1349467"/>
              <a:gd name="connsiteY90" fmla="*/ 857250 h 959827"/>
              <a:gd name="connsiteX91" fmla="*/ 667733 w 1349467"/>
              <a:gd name="connsiteY91" fmla="*/ 813288 h 959827"/>
              <a:gd name="connsiteX92" fmla="*/ 653079 w 1349467"/>
              <a:gd name="connsiteY92" fmla="*/ 791307 h 959827"/>
              <a:gd name="connsiteX93" fmla="*/ 638425 w 1349467"/>
              <a:gd name="connsiteY93" fmla="*/ 747346 h 959827"/>
              <a:gd name="connsiteX94" fmla="*/ 594464 w 1349467"/>
              <a:gd name="connsiteY94" fmla="*/ 718038 h 959827"/>
              <a:gd name="connsiteX95" fmla="*/ 550502 w 1349467"/>
              <a:gd name="connsiteY95" fmla="*/ 674077 h 959827"/>
              <a:gd name="connsiteX96" fmla="*/ 535848 w 1349467"/>
              <a:gd name="connsiteY96" fmla="*/ 652096 h 959827"/>
              <a:gd name="connsiteX97" fmla="*/ 469906 w 1349467"/>
              <a:gd name="connsiteY97" fmla="*/ 630115 h 959827"/>
              <a:gd name="connsiteX98" fmla="*/ 447925 w 1349467"/>
              <a:gd name="connsiteY98" fmla="*/ 622788 h 959827"/>
              <a:gd name="connsiteX99" fmla="*/ 367329 w 1349467"/>
              <a:gd name="connsiteY99" fmla="*/ 630115 h 959827"/>
              <a:gd name="connsiteX100" fmla="*/ 301387 w 1349467"/>
              <a:gd name="connsiteY100" fmla="*/ 644769 h 959827"/>
              <a:gd name="connsiteX101" fmla="*/ 279406 w 1349467"/>
              <a:gd name="connsiteY101" fmla="*/ 652096 h 959827"/>
              <a:gd name="connsiteX102" fmla="*/ 250098 w 1349467"/>
              <a:gd name="connsiteY102" fmla="*/ 659423 h 959827"/>
              <a:gd name="connsiteX103" fmla="*/ 228118 w 1349467"/>
              <a:gd name="connsiteY103" fmla="*/ 666750 h 959827"/>
              <a:gd name="connsiteX104" fmla="*/ 184156 w 1349467"/>
              <a:gd name="connsiteY104" fmla="*/ 696057 h 959827"/>
              <a:gd name="connsiteX105" fmla="*/ 162175 w 1349467"/>
              <a:gd name="connsiteY105" fmla="*/ 740019 h 959827"/>
              <a:gd name="connsiteX106" fmla="*/ 154848 w 1349467"/>
              <a:gd name="connsiteY106" fmla="*/ 762000 h 959827"/>
              <a:gd name="connsiteX107" fmla="*/ 110887 w 1349467"/>
              <a:gd name="connsiteY107" fmla="*/ 776653 h 959827"/>
              <a:gd name="connsiteX108" fmla="*/ 88906 w 1349467"/>
              <a:gd name="connsiteY108" fmla="*/ 769327 h 959827"/>
              <a:gd name="connsiteX109" fmla="*/ 59598 w 1349467"/>
              <a:gd name="connsiteY109" fmla="*/ 762000 h 959827"/>
              <a:gd name="connsiteX110" fmla="*/ 37618 w 1349467"/>
              <a:gd name="connsiteY110" fmla="*/ 718038 h 959827"/>
              <a:gd name="connsiteX111" fmla="*/ 15637 w 1349467"/>
              <a:gd name="connsiteY111" fmla="*/ 703384 h 959827"/>
              <a:gd name="connsiteX112" fmla="*/ 983 w 1349467"/>
              <a:gd name="connsiteY112" fmla="*/ 644769 h 959827"/>
              <a:gd name="connsiteX113" fmla="*/ 8310 w 1349467"/>
              <a:gd name="connsiteY113" fmla="*/ 615461 h 959827"/>
              <a:gd name="connsiteX114" fmla="*/ 37618 w 1349467"/>
              <a:gd name="connsiteY114" fmla="*/ 571500 h 959827"/>
              <a:gd name="connsiteX115" fmla="*/ 74252 w 1349467"/>
              <a:gd name="connsiteY115" fmla="*/ 549519 h 959827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</a:cxnLst>
            <a:rect l="l" t="t" r="r" b="b"/>
            <a:pathLst>
              <a:path w="1349467" h="959827">
                <a:moveTo>
                  <a:pt x="74252" y="549519"/>
                </a:moveTo>
                <a:cubicBezTo>
                  <a:pt x="85242" y="537307"/>
                  <a:pt x="93429" y="515115"/>
                  <a:pt x="103560" y="498230"/>
                </a:cubicBezTo>
                <a:cubicBezTo>
                  <a:pt x="108091" y="490679"/>
                  <a:pt x="109408" y="476250"/>
                  <a:pt x="118214" y="476250"/>
                </a:cubicBezTo>
                <a:cubicBezTo>
                  <a:pt x="127020" y="476250"/>
                  <a:pt x="127983" y="490903"/>
                  <a:pt x="132868" y="498230"/>
                </a:cubicBezTo>
                <a:cubicBezTo>
                  <a:pt x="135310" y="505557"/>
                  <a:pt x="132472" y="520211"/>
                  <a:pt x="140195" y="520211"/>
                </a:cubicBezTo>
                <a:cubicBezTo>
                  <a:pt x="149001" y="520211"/>
                  <a:pt x="151379" y="506324"/>
                  <a:pt x="154848" y="498230"/>
                </a:cubicBezTo>
                <a:cubicBezTo>
                  <a:pt x="158815" y="488974"/>
                  <a:pt x="159409" y="478605"/>
                  <a:pt x="162175" y="468923"/>
                </a:cubicBezTo>
                <a:cubicBezTo>
                  <a:pt x="164297" y="461497"/>
                  <a:pt x="167060" y="454269"/>
                  <a:pt x="169502" y="446942"/>
                </a:cubicBezTo>
                <a:cubicBezTo>
                  <a:pt x="167060" y="434730"/>
                  <a:pt x="166548" y="421968"/>
                  <a:pt x="162175" y="410307"/>
                </a:cubicBezTo>
                <a:cubicBezTo>
                  <a:pt x="159083" y="402062"/>
                  <a:pt x="151460" y="396203"/>
                  <a:pt x="147522" y="388327"/>
                </a:cubicBezTo>
                <a:cubicBezTo>
                  <a:pt x="144068" y="381419"/>
                  <a:pt x="142637" y="373673"/>
                  <a:pt x="140195" y="366346"/>
                </a:cubicBezTo>
                <a:cubicBezTo>
                  <a:pt x="153058" y="327756"/>
                  <a:pt x="136963" y="351692"/>
                  <a:pt x="176829" y="351692"/>
                </a:cubicBezTo>
                <a:cubicBezTo>
                  <a:pt x="186899" y="351692"/>
                  <a:pt x="196368" y="346807"/>
                  <a:pt x="206137" y="344365"/>
                </a:cubicBezTo>
                <a:cubicBezTo>
                  <a:pt x="208579" y="337038"/>
                  <a:pt x="211342" y="329810"/>
                  <a:pt x="213464" y="322384"/>
                </a:cubicBezTo>
                <a:cubicBezTo>
                  <a:pt x="220629" y="297309"/>
                  <a:pt x="223153" y="268735"/>
                  <a:pt x="242772" y="249115"/>
                </a:cubicBezTo>
                <a:cubicBezTo>
                  <a:pt x="248998" y="242888"/>
                  <a:pt x="256876" y="238399"/>
                  <a:pt x="264752" y="234461"/>
                </a:cubicBezTo>
                <a:cubicBezTo>
                  <a:pt x="271660" y="231007"/>
                  <a:pt x="279194" y="228809"/>
                  <a:pt x="286733" y="227134"/>
                </a:cubicBezTo>
                <a:cubicBezTo>
                  <a:pt x="301235" y="223911"/>
                  <a:pt x="316041" y="222249"/>
                  <a:pt x="330695" y="219807"/>
                </a:cubicBezTo>
                <a:cubicBezTo>
                  <a:pt x="328253" y="212480"/>
                  <a:pt x="317907" y="203288"/>
                  <a:pt x="323368" y="197827"/>
                </a:cubicBezTo>
                <a:cubicBezTo>
                  <a:pt x="328829" y="192366"/>
                  <a:pt x="338922" y="200869"/>
                  <a:pt x="345348" y="205153"/>
                </a:cubicBezTo>
                <a:cubicBezTo>
                  <a:pt x="353970" y="210901"/>
                  <a:pt x="360695" y="219174"/>
                  <a:pt x="367329" y="227134"/>
                </a:cubicBezTo>
                <a:cubicBezTo>
                  <a:pt x="372966" y="233899"/>
                  <a:pt x="375107" y="243614"/>
                  <a:pt x="381983" y="249115"/>
                </a:cubicBezTo>
                <a:cubicBezTo>
                  <a:pt x="388014" y="253940"/>
                  <a:pt x="396637" y="254000"/>
                  <a:pt x="403964" y="256442"/>
                </a:cubicBezTo>
                <a:cubicBezTo>
                  <a:pt x="411291" y="263769"/>
                  <a:pt x="420197" y="269801"/>
                  <a:pt x="425945" y="278423"/>
                </a:cubicBezTo>
                <a:cubicBezTo>
                  <a:pt x="430229" y="284849"/>
                  <a:pt x="429818" y="293495"/>
                  <a:pt x="433272" y="300403"/>
                </a:cubicBezTo>
                <a:cubicBezTo>
                  <a:pt x="437210" y="308279"/>
                  <a:pt x="443987" y="314508"/>
                  <a:pt x="447925" y="322384"/>
                </a:cubicBezTo>
                <a:cubicBezTo>
                  <a:pt x="451379" y="329292"/>
                  <a:pt x="450427" y="338334"/>
                  <a:pt x="455252" y="344365"/>
                </a:cubicBezTo>
                <a:cubicBezTo>
                  <a:pt x="460753" y="351241"/>
                  <a:pt x="469906" y="354134"/>
                  <a:pt x="477233" y="359019"/>
                </a:cubicBezTo>
                <a:cubicBezTo>
                  <a:pt x="479675" y="351692"/>
                  <a:pt x="479099" y="342499"/>
                  <a:pt x="484560" y="337038"/>
                </a:cubicBezTo>
                <a:cubicBezTo>
                  <a:pt x="499214" y="322384"/>
                  <a:pt x="513868" y="332153"/>
                  <a:pt x="528522" y="337038"/>
                </a:cubicBezTo>
                <a:cubicBezTo>
                  <a:pt x="535849" y="332153"/>
                  <a:pt x="547718" y="330738"/>
                  <a:pt x="550502" y="322384"/>
                </a:cubicBezTo>
                <a:cubicBezTo>
                  <a:pt x="560621" y="292025"/>
                  <a:pt x="537911" y="291322"/>
                  <a:pt x="521195" y="285750"/>
                </a:cubicBezTo>
                <a:cubicBezTo>
                  <a:pt x="573510" y="268311"/>
                  <a:pt x="578008" y="279664"/>
                  <a:pt x="543175" y="256442"/>
                </a:cubicBezTo>
                <a:cubicBezTo>
                  <a:pt x="538291" y="263769"/>
                  <a:pt x="532460" y="270547"/>
                  <a:pt x="528522" y="278423"/>
                </a:cubicBezTo>
                <a:cubicBezTo>
                  <a:pt x="525068" y="285331"/>
                  <a:pt x="528103" y="296949"/>
                  <a:pt x="521195" y="300403"/>
                </a:cubicBezTo>
                <a:cubicBezTo>
                  <a:pt x="514287" y="303857"/>
                  <a:pt x="506541" y="295519"/>
                  <a:pt x="499214" y="293077"/>
                </a:cubicBezTo>
                <a:cubicBezTo>
                  <a:pt x="488904" y="277612"/>
                  <a:pt x="471069" y="262606"/>
                  <a:pt x="491887" y="241788"/>
                </a:cubicBezTo>
                <a:cubicBezTo>
                  <a:pt x="499008" y="234667"/>
                  <a:pt x="511426" y="236903"/>
                  <a:pt x="521195" y="234461"/>
                </a:cubicBezTo>
                <a:cubicBezTo>
                  <a:pt x="508332" y="195871"/>
                  <a:pt x="524427" y="219807"/>
                  <a:pt x="484560" y="219807"/>
                </a:cubicBezTo>
                <a:cubicBezTo>
                  <a:pt x="474490" y="219807"/>
                  <a:pt x="465021" y="214922"/>
                  <a:pt x="455252" y="212480"/>
                </a:cubicBezTo>
                <a:cubicBezTo>
                  <a:pt x="450367" y="205153"/>
                  <a:pt x="446825" y="196727"/>
                  <a:pt x="440598" y="190500"/>
                </a:cubicBezTo>
                <a:cubicBezTo>
                  <a:pt x="423180" y="173082"/>
                  <a:pt x="396424" y="168448"/>
                  <a:pt x="374656" y="161192"/>
                </a:cubicBezTo>
                <a:lnTo>
                  <a:pt x="352675" y="153865"/>
                </a:lnTo>
                <a:cubicBezTo>
                  <a:pt x="347791" y="146538"/>
                  <a:pt x="344249" y="138111"/>
                  <a:pt x="338022" y="131884"/>
                </a:cubicBezTo>
                <a:cubicBezTo>
                  <a:pt x="289170" y="83031"/>
                  <a:pt x="340469" y="153870"/>
                  <a:pt x="301387" y="95250"/>
                </a:cubicBezTo>
                <a:cubicBezTo>
                  <a:pt x="364383" y="53253"/>
                  <a:pt x="284679" y="103604"/>
                  <a:pt x="345348" y="73269"/>
                </a:cubicBezTo>
                <a:cubicBezTo>
                  <a:pt x="353224" y="69331"/>
                  <a:pt x="360002" y="63500"/>
                  <a:pt x="367329" y="58615"/>
                </a:cubicBezTo>
                <a:cubicBezTo>
                  <a:pt x="372214" y="51288"/>
                  <a:pt x="374516" y="41301"/>
                  <a:pt x="381983" y="36634"/>
                </a:cubicBezTo>
                <a:cubicBezTo>
                  <a:pt x="395082" y="28447"/>
                  <a:pt x="413093" y="30548"/>
                  <a:pt x="425945" y="21980"/>
                </a:cubicBezTo>
                <a:cubicBezTo>
                  <a:pt x="454351" y="3043"/>
                  <a:pt x="439571" y="10112"/>
                  <a:pt x="469906" y="0"/>
                </a:cubicBezTo>
                <a:cubicBezTo>
                  <a:pt x="536484" y="9511"/>
                  <a:pt x="504813" y="1866"/>
                  <a:pt x="565156" y="21980"/>
                </a:cubicBezTo>
                <a:lnTo>
                  <a:pt x="587137" y="29307"/>
                </a:lnTo>
                <a:cubicBezTo>
                  <a:pt x="606675" y="26865"/>
                  <a:pt x="626379" y="25502"/>
                  <a:pt x="645752" y="21980"/>
                </a:cubicBezTo>
                <a:cubicBezTo>
                  <a:pt x="653351" y="20598"/>
                  <a:pt x="660010" y="14653"/>
                  <a:pt x="667733" y="14653"/>
                </a:cubicBezTo>
                <a:cubicBezTo>
                  <a:pt x="681588" y="14653"/>
                  <a:pt x="734177" y="35781"/>
                  <a:pt x="741002" y="36634"/>
                </a:cubicBezTo>
                <a:lnTo>
                  <a:pt x="799618" y="43961"/>
                </a:lnTo>
                <a:cubicBezTo>
                  <a:pt x="834450" y="67184"/>
                  <a:pt x="813244" y="55830"/>
                  <a:pt x="865560" y="73269"/>
                </a:cubicBezTo>
                <a:lnTo>
                  <a:pt x="887541" y="80596"/>
                </a:lnTo>
                <a:lnTo>
                  <a:pt x="909522" y="87923"/>
                </a:lnTo>
                <a:cubicBezTo>
                  <a:pt x="933945" y="85481"/>
                  <a:pt x="958667" y="85119"/>
                  <a:pt x="982791" y="80596"/>
                </a:cubicBezTo>
                <a:cubicBezTo>
                  <a:pt x="997973" y="77749"/>
                  <a:pt x="1012098" y="70827"/>
                  <a:pt x="1026752" y="65942"/>
                </a:cubicBezTo>
                <a:lnTo>
                  <a:pt x="1048733" y="58615"/>
                </a:lnTo>
                <a:cubicBezTo>
                  <a:pt x="1056060" y="56173"/>
                  <a:pt x="1063141" y="52803"/>
                  <a:pt x="1070714" y="51288"/>
                </a:cubicBezTo>
                <a:cubicBezTo>
                  <a:pt x="1082925" y="48846"/>
                  <a:pt x="1095334" y="47238"/>
                  <a:pt x="1107348" y="43961"/>
                </a:cubicBezTo>
                <a:cubicBezTo>
                  <a:pt x="1122250" y="39897"/>
                  <a:pt x="1151310" y="29307"/>
                  <a:pt x="1151310" y="29307"/>
                </a:cubicBezTo>
                <a:cubicBezTo>
                  <a:pt x="1158637" y="34192"/>
                  <a:pt x="1167064" y="37734"/>
                  <a:pt x="1173291" y="43961"/>
                </a:cubicBezTo>
                <a:cubicBezTo>
                  <a:pt x="1222140" y="92810"/>
                  <a:pt x="1151309" y="41517"/>
                  <a:pt x="1209925" y="80596"/>
                </a:cubicBezTo>
                <a:cubicBezTo>
                  <a:pt x="1212367" y="87923"/>
                  <a:pt x="1213798" y="95669"/>
                  <a:pt x="1217252" y="102577"/>
                </a:cubicBezTo>
                <a:cubicBezTo>
                  <a:pt x="1221190" y="110453"/>
                  <a:pt x="1228814" y="116312"/>
                  <a:pt x="1231906" y="124557"/>
                </a:cubicBezTo>
                <a:cubicBezTo>
                  <a:pt x="1233476" y="128742"/>
                  <a:pt x="1242465" y="183334"/>
                  <a:pt x="1246560" y="190500"/>
                </a:cubicBezTo>
                <a:cubicBezTo>
                  <a:pt x="1251701" y="199496"/>
                  <a:pt x="1261214" y="205153"/>
                  <a:pt x="1268541" y="212480"/>
                </a:cubicBezTo>
                <a:cubicBezTo>
                  <a:pt x="1295753" y="294116"/>
                  <a:pt x="1260209" y="180775"/>
                  <a:pt x="1283195" y="402980"/>
                </a:cubicBezTo>
                <a:cubicBezTo>
                  <a:pt x="1287716" y="446685"/>
                  <a:pt x="1292359" y="443283"/>
                  <a:pt x="1319829" y="461596"/>
                </a:cubicBezTo>
                <a:cubicBezTo>
                  <a:pt x="1339944" y="521941"/>
                  <a:pt x="1336667" y="490266"/>
                  <a:pt x="1327156" y="556846"/>
                </a:cubicBezTo>
                <a:cubicBezTo>
                  <a:pt x="1332041" y="647211"/>
                  <a:pt x="1363759" y="740147"/>
                  <a:pt x="1341810" y="827942"/>
                </a:cubicBezTo>
                <a:cubicBezTo>
                  <a:pt x="1336976" y="847278"/>
                  <a:pt x="1336021" y="865062"/>
                  <a:pt x="1319829" y="879230"/>
                </a:cubicBezTo>
                <a:cubicBezTo>
                  <a:pt x="1306575" y="890827"/>
                  <a:pt x="1293138" y="905084"/>
                  <a:pt x="1275868" y="908538"/>
                </a:cubicBezTo>
                <a:cubicBezTo>
                  <a:pt x="1231660" y="917380"/>
                  <a:pt x="1251047" y="911927"/>
                  <a:pt x="1217252" y="923192"/>
                </a:cubicBezTo>
                <a:cubicBezTo>
                  <a:pt x="1209925" y="928077"/>
                  <a:pt x="1203958" y="936398"/>
                  <a:pt x="1195272" y="937846"/>
                </a:cubicBezTo>
                <a:cubicBezTo>
                  <a:pt x="1160900" y="943575"/>
                  <a:pt x="1167731" y="894473"/>
                  <a:pt x="1143983" y="886557"/>
                </a:cubicBezTo>
                <a:lnTo>
                  <a:pt x="1122002" y="879230"/>
                </a:lnTo>
                <a:cubicBezTo>
                  <a:pt x="1104906" y="881672"/>
                  <a:pt x="1086832" y="880358"/>
                  <a:pt x="1070714" y="886557"/>
                </a:cubicBezTo>
                <a:cubicBezTo>
                  <a:pt x="1054276" y="892879"/>
                  <a:pt x="1026752" y="915865"/>
                  <a:pt x="1026752" y="915865"/>
                </a:cubicBezTo>
                <a:cubicBezTo>
                  <a:pt x="1021867" y="923192"/>
                  <a:pt x="1018325" y="931619"/>
                  <a:pt x="1012098" y="937846"/>
                </a:cubicBezTo>
                <a:cubicBezTo>
                  <a:pt x="997894" y="952050"/>
                  <a:pt x="986015" y="953868"/>
                  <a:pt x="968137" y="959827"/>
                </a:cubicBezTo>
                <a:cubicBezTo>
                  <a:pt x="960810" y="957385"/>
                  <a:pt x="952907" y="956251"/>
                  <a:pt x="946156" y="952500"/>
                </a:cubicBezTo>
                <a:cubicBezTo>
                  <a:pt x="930761" y="943947"/>
                  <a:pt x="919465" y="926646"/>
                  <a:pt x="902195" y="923192"/>
                </a:cubicBezTo>
                <a:cubicBezTo>
                  <a:pt x="877015" y="918156"/>
                  <a:pt x="860394" y="915436"/>
                  <a:pt x="836252" y="908538"/>
                </a:cubicBezTo>
                <a:cubicBezTo>
                  <a:pt x="828826" y="906416"/>
                  <a:pt x="821599" y="903653"/>
                  <a:pt x="814272" y="901211"/>
                </a:cubicBezTo>
                <a:cubicBezTo>
                  <a:pt x="806945" y="893884"/>
                  <a:pt x="800251" y="885863"/>
                  <a:pt x="792291" y="879230"/>
                </a:cubicBezTo>
                <a:cubicBezTo>
                  <a:pt x="759526" y="851927"/>
                  <a:pt x="752205" y="862766"/>
                  <a:pt x="697041" y="857250"/>
                </a:cubicBezTo>
                <a:lnTo>
                  <a:pt x="667733" y="813288"/>
                </a:lnTo>
                <a:cubicBezTo>
                  <a:pt x="662848" y="805961"/>
                  <a:pt x="655864" y="799661"/>
                  <a:pt x="653079" y="791307"/>
                </a:cubicBezTo>
                <a:cubicBezTo>
                  <a:pt x="648194" y="776653"/>
                  <a:pt x="651277" y="755914"/>
                  <a:pt x="638425" y="747346"/>
                </a:cubicBezTo>
                <a:cubicBezTo>
                  <a:pt x="623771" y="737577"/>
                  <a:pt x="606917" y="730491"/>
                  <a:pt x="594464" y="718038"/>
                </a:cubicBezTo>
                <a:cubicBezTo>
                  <a:pt x="579810" y="703384"/>
                  <a:pt x="561997" y="691320"/>
                  <a:pt x="550502" y="674077"/>
                </a:cubicBezTo>
                <a:cubicBezTo>
                  <a:pt x="545617" y="666750"/>
                  <a:pt x="543315" y="656763"/>
                  <a:pt x="535848" y="652096"/>
                </a:cubicBezTo>
                <a:cubicBezTo>
                  <a:pt x="535847" y="652095"/>
                  <a:pt x="480897" y="633779"/>
                  <a:pt x="469906" y="630115"/>
                </a:cubicBezTo>
                <a:lnTo>
                  <a:pt x="447925" y="622788"/>
                </a:lnTo>
                <a:cubicBezTo>
                  <a:pt x="421060" y="625230"/>
                  <a:pt x="394097" y="626769"/>
                  <a:pt x="367329" y="630115"/>
                </a:cubicBezTo>
                <a:cubicBezTo>
                  <a:pt x="353900" y="631794"/>
                  <a:pt x="316027" y="640586"/>
                  <a:pt x="301387" y="644769"/>
                </a:cubicBezTo>
                <a:cubicBezTo>
                  <a:pt x="293961" y="646891"/>
                  <a:pt x="286832" y="649974"/>
                  <a:pt x="279406" y="652096"/>
                </a:cubicBezTo>
                <a:cubicBezTo>
                  <a:pt x="269723" y="654862"/>
                  <a:pt x="259781" y="656657"/>
                  <a:pt x="250098" y="659423"/>
                </a:cubicBezTo>
                <a:cubicBezTo>
                  <a:pt x="242672" y="661545"/>
                  <a:pt x="234869" y="662999"/>
                  <a:pt x="228118" y="666750"/>
                </a:cubicBezTo>
                <a:cubicBezTo>
                  <a:pt x="212723" y="675303"/>
                  <a:pt x="184156" y="696057"/>
                  <a:pt x="184156" y="696057"/>
                </a:cubicBezTo>
                <a:cubicBezTo>
                  <a:pt x="165739" y="751307"/>
                  <a:pt x="190582" y="683205"/>
                  <a:pt x="162175" y="740019"/>
                </a:cubicBezTo>
                <a:cubicBezTo>
                  <a:pt x="158721" y="746927"/>
                  <a:pt x="161133" y="757511"/>
                  <a:pt x="154848" y="762000"/>
                </a:cubicBezTo>
                <a:cubicBezTo>
                  <a:pt x="142279" y="770978"/>
                  <a:pt x="110887" y="776653"/>
                  <a:pt x="110887" y="776653"/>
                </a:cubicBezTo>
                <a:cubicBezTo>
                  <a:pt x="103560" y="774211"/>
                  <a:pt x="96332" y="771449"/>
                  <a:pt x="88906" y="769327"/>
                </a:cubicBezTo>
                <a:cubicBezTo>
                  <a:pt x="79223" y="766561"/>
                  <a:pt x="67977" y="767586"/>
                  <a:pt x="59598" y="762000"/>
                </a:cubicBezTo>
                <a:cubicBezTo>
                  <a:pt x="33130" y="744354"/>
                  <a:pt x="54335" y="738934"/>
                  <a:pt x="37618" y="718038"/>
                </a:cubicBezTo>
                <a:cubicBezTo>
                  <a:pt x="32117" y="711162"/>
                  <a:pt x="22964" y="708269"/>
                  <a:pt x="15637" y="703384"/>
                </a:cubicBezTo>
                <a:cubicBezTo>
                  <a:pt x="10752" y="683846"/>
                  <a:pt x="-3902" y="664307"/>
                  <a:pt x="983" y="644769"/>
                </a:cubicBezTo>
                <a:cubicBezTo>
                  <a:pt x="3425" y="635000"/>
                  <a:pt x="3807" y="624468"/>
                  <a:pt x="8310" y="615461"/>
                </a:cubicBezTo>
                <a:cubicBezTo>
                  <a:pt x="16186" y="599709"/>
                  <a:pt x="22964" y="581269"/>
                  <a:pt x="37618" y="571500"/>
                </a:cubicBezTo>
                <a:cubicBezTo>
                  <a:pt x="65346" y="553014"/>
                  <a:pt x="63262" y="561731"/>
                  <a:pt x="74252" y="549519"/>
                </a:cubicBezTo>
                <a:close/>
              </a:path>
            </a:pathLst>
          </a:custGeom>
          <a:solidFill>
            <a:srgbClr val="F5F5F5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49" name="Mok">
            <a:hlinkClick xmlns:r="http://schemas.openxmlformats.org/officeDocument/2006/relationships" r:id="" tooltip="Moka"/>
          </xdr:cNvPr>
          <xdr:cNvSpPr/>
        </xdr:nvSpPr>
        <xdr:spPr>
          <a:xfrm>
            <a:off x="2387768" y="2754749"/>
            <a:ext cx="1764105" cy="1696117"/>
          </a:xfrm>
          <a:custGeom>
            <a:avLst/>
            <a:gdLst>
              <a:gd name="connsiteX0" fmla="*/ 4759 w 2979490"/>
              <a:gd name="connsiteY0" fmla="*/ 344366 h 2740269"/>
              <a:gd name="connsiteX1" fmla="*/ 70702 w 2979490"/>
              <a:gd name="connsiteY1" fmla="*/ 351693 h 2740269"/>
              <a:gd name="connsiteX2" fmla="*/ 92683 w 2979490"/>
              <a:gd name="connsiteY2" fmla="*/ 359019 h 2740269"/>
              <a:gd name="connsiteX3" fmla="*/ 114663 w 2979490"/>
              <a:gd name="connsiteY3" fmla="*/ 344366 h 2740269"/>
              <a:gd name="connsiteX4" fmla="*/ 151298 w 2979490"/>
              <a:gd name="connsiteY4" fmla="*/ 300404 h 2740269"/>
              <a:gd name="connsiteX5" fmla="*/ 209913 w 2979490"/>
              <a:gd name="connsiteY5" fmla="*/ 249116 h 2740269"/>
              <a:gd name="connsiteX6" fmla="*/ 275856 w 2979490"/>
              <a:gd name="connsiteY6" fmla="*/ 227135 h 2740269"/>
              <a:gd name="connsiteX7" fmla="*/ 341798 w 2979490"/>
              <a:gd name="connsiteY7" fmla="*/ 205154 h 2740269"/>
              <a:gd name="connsiteX8" fmla="*/ 363779 w 2979490"/>
              <a:gd name="connsiteY8" fmla="*/ 197827 h 2740269"/>
              <a:gd name="connsiteX9" fmla="*/ 415067 w 2979490"/>
              <a:gd name="connsiteY9" fmla="*/ 205154 h 2740269"/>
              <a:gd name="connsiteX10" fmla="*/ 459029 w 2979490"/>
              <a:gd name="connsiteY10" fmla="*/ 219808 h 2740269"/>
              <a:gd name="connsiteX11" fmla="*/ 481009 w 2979490"/>
              <a:gd name="connsiteY11" fmla="*/ 234462 h 2740269"/>
              <a:gd name="connsiteX12" fmla="*/ 502990 w 2979490"/>
              <a:gd name="connsiteY12" fmla="*/ 241789 h 2740269"/>
              <a:gd name="connsiteX13" fmla="*/ 524971 w 2979490"/>
              <a:gd name="connsiteY13" fmla="*/ 263769 h 2740269"/>
              <a:gd name="connsiteX14" fmla="*/ 554279 w 2979490"/>
              <a:gd name="connsiteY14" fmla="*/ 307731 h 2740269"/>
              <a:gd name="connsiteX15" fmla="*/ 576259 w 2979490"/>
              <a:gd name="connsiteY15" fmla="*/ 322385 h 2740269"/>
              <a:gd name="connsiteX16" fmla="*/ 583586 w 2979490"/>
              <a:gd name="connsiteY16" fmla="*/ 344366 h 2740269"/>
              <a:gd name="connsiteX17" fmla="*/ 627548 w 2979490"/>
              <a:gd name="connsiteY17" fmla="*/ 381000 h 2740269"/>
              <a:gd name="connsiteX18" fmla="*/ 642202 w 2979490"/>
              <a:gd name="connsiteY18" fmla="*/ 424962 h 2740269"/>
              <a:gd name="connsiteX19" fmla="*/ 708144 w 2979490"/>
              <a:gd name="connsiteY19" fmla="*/ 461596 h 2740269"/>
              <a:gd name="connsiteX20" fmla="*/ 752106 w 2979490"/>
              <a:gd name="connsiteY20" fmla="*/ 468923 h 2740269"/>
              <a:gd name="connsiteX21" fmla="*/ 796067 w 2979490"/>
              <a:gd name="connsiteY21" fmla="*/ 505558 h 2740269"/>
              <a:gd name="connsiteX22" fmla="*/ 840029 w 2979490"/>
              <a:gd name="connsiteY22" fmla="*/ 512885 h 2740269"/>
              <a:gd name="connsiteX23" fmla="*/ 862009 w 2979490"/>
              <a:gd name="connsiteY23" fmla="*/ 520212 h 2740269"/>
              <a:gd name="connsiteX24" fmla="*/ 905971 w 2979490"/>
              <a:gd name="connsiteY24" fmla="*/ 549519 h 2740269"/>
              <a:gd name="connsiteX25" fmla="*/ 971913 w 2979490"/>
              <a:gd name="connsiteY25" fmla="*/ 527539 h 2740269"/>
              <a:gd name="connsiteX26" fmla="*/ 986567 w 2979490"/>
              <a:gd name="connsiteY26" fmla="*/ 483577 h 2740269"/>
              <a:gd name="connsiteX27" fmla="*/ 1030529 w 2979490"/>
              <a:gd name="connsiteY27" fmla="*/ 461596 h 2740269"/>
              <a:gd name="connsiteX28" fmla="*/ 1089144 w 2979490"/>
              <a:gd name="connsiteY28" fmla="*/ 468923 h 2740269"/>
              <a:gd name="connsiteX29" fmla="*/ 1103798 w 2979490"/>
              <a:gd name="connsiteY29" fmla="*/ 490904 h 2740269"/>
              <a:gd name="connsiteX30" fmla="*/ 1147759 w 2979490"/>
              <a:gd name="connsiteY30" fmla="*/ 520212 h 2740269"/>
              <a:gd name="connsiteX31" fmla="*/ 1199048 w 2979490"/>
              <a:gd name="connsiteY31" fmla="*/ 505558 h 2740269"/>
              <a:gd name="connsiteX32" fmla="*/ 1221029 w 2979490"/>
              <a:gd name="connsiteY32" fmla="*/ 490904 h 2740269"/>
              <a:gd name="connsiteX33" fmla="*/ 1264990 w 2979490"/>
              <a:gd name="connsiteY33" fmla="*/ 468923 h 2740269"/>
              <a:gd name="connsiteX34" fmla="*/ 1301625 w 2979490"/>
              <a:gd name="connsiteY34" fmla="*/ 432289 h 2740269"/>
              <a:gd name="connsiteX35" fmla="*/ 1323606 w 2979490"/>
              <a:gd name="connsiteY35" fmla="*/ 439616 h 2740269"/>
              <a:gd name="connsiteX36" fmla="*/ 1360240 w 2979490"/>
              <a:gd name="connsiteY36" fmla="*/ 468923 h 2740269"/>
              <a:gd name="connsiteX37" fmla="*/ 1382221 w 2979490"/>
              <a:gd name="connsiteY37" fmla="*/ 483577 h 2740269"/>
              <a:gd name="connsiteX38" fmla="*/ 1426183 w 2979490"/>
              <a:gd name="connsiteY38" fmla="*/ 498231 h 2740269"/>
              <a:gd name="connsiteX39" fmla="*/ 1514106 w 2979490"/>
              <a:gd name="connsiteY39" fmla="*/ 468923 h 2740269"/>
              <a:gd name="connsiteX40" fmla="*/ 1536086 w 2979490"/>
              <a:gd name="connsiteY40" fmla="*/ 461596 h 2740269"/>
              <a:gd name="connsiteX41" fmla="*/ 1558067 w 2979490"/>
              <a:gd name="connsiteY41" fmla="*/ 454269 h 2740269"/>
              <a:gd name="connsiteX42" fmla="*/ 1572721 w 2979490"/>
              <a:gd name="connsiteY42" fmla="*/ 432289 h 2740269"/>
              <a:gd name="connsiteX43" fmla="*/ 1616683 w 2979490"/>
              <a:gd name="connsiteY43" fmla="*/ 417635 h 2740269"/>
              <a:gd name="connsiteX44" fmla="*/ 1660644 w 2979490"/>
              <a:gd name="connsiteY44" fmla="*/ 388327 h 2740269"/>
              <a:gd name="connsiteX45" fmla="*/ 1682625 w 2979490"/>
              <a:gd name="connsiteY45" fmla="*/ 373673 h 2740269"/>
              <a:gd name="connsiteX46" fmla="*/ 1711933 w 2979490"/>
              <a:gd name="connsiteY46" fmla="*/ 329712 h 2740269"/>
              <a:gd name="connsiteX47" fmla="*/ 1726586 w 2979490"/>
              <a:gd name="connsiteY47" fmla="*/ 285750 h 2740269"/>
              <a:gd name="connsiteX48" fmla="*/ 1733913 w 2979490"/>
              <a:gd name="connsiteY48" fmla="*/ 227135 h 2740269"/>
              <a:gd name="connsiteX49" fmla="*/ 1777875 w 2979490"/>
              <a:gd name="connsiteY49" fmla="*/ 256443 h 2740269"/>
              <a:gd name="connsiteX50" fmla="*/ 1807183 w 2979490"/>
              <a:gd name="connsiteY50" fmla="*/ 249116 h 2740269"/>
              <a:gd name="connsiteX51" fmla="*/ 1836490 w 2979490"/>
              <a:gd name="connsiteY51" fmla="*/ 205154 h 2740269"/>
              <a:gd name="connsiteX52" fmla="*/ 1851144 w 2979490"/>
              <a:gd name="connsiteY52" fmla="*/ 183173 h 2740269"/>
              <a:gd name="connsiteX53" fmla="*/ 1895106 w 2979490"/>
              <a:gd name="connsiteY53" fmla="*/ 153866 h 2740269"/>
              <a:gd name="connsiteX54" fmla="*/ 1895106 w 2979490"/>
              <a:gd name="connsiteY54" fmla="*/ 102577 h 2740269"/>
              <a:gd name="connsiteX55" fmla="*/ 1917086 w 2979490"/>
              <a:gd name="connsiteY55" fmla="*/ 95250 h 2740269"/>
              <a:gd name="connsiteX56" fmla="*/ 1946394 w 2979490"/>
              <a:gd name="connsiteY56" fmla="*/ 131885 h 2740269"/>
              <a:gd name="connsiteX57" fmla="*/ 1961048 w 2979490"/>
              <a:gd name="connsiteY57" fmla="*/ 109904 h 2740269"/>
              <a:gd name="connsiteX58" fmla="*/ 2005009 w 2979490"/>
              <a:gd name="connsiteY58" fmla="*/ 87923 h 2740269"/>
              <a:gd name="connsiteX59" fmla="*/ 2070952 w 2979490"/>
              <a:gd name="connsiteY59" fmla="*/ 95250 h 2740269"/>
              <a:gd name="connsiteX60" fmla="*/ 2085606 w 2979490"/>
              <a:gd name="connsiteY60" fmla="*/ 51289 h 2740269"/>
              <a:gd name="connsiteX61" fmla="*/ 2092933 w 2979490"/>
              <a:gd name="connsiteY61" fmla="*/ 29308 h 2740269"/>
              <a:gd name="connsiteX62" fmla="*/ 2158875 w 2979490"/>
              <a:gd name="connsiteY62" fmla="*/ 0 h 2740269"/>
              <a:gd name="connsiteX63" fmla="*/ 2202836 w 2979490"/>
              <a:gd name="connsiteY63" fmla="*/ 21981 h 2740269"/>
              <a:gd name="connsiteX64" fmla="*/ 2210163 w 2979490"/>
              <a:gd name="connsiteY64" fmla="*/ 43962 h 2740269"/>
              <a:gd name="connsiteX65" fmla="*/ 2202836 w 2979490"/>
              <a:gd name="connsiteY65" fmla="*/ 65943 h 2740269"/>
              <a:gd name="connsiteX66" fmla="*/ 2224817 w 2979490"/>
              <a:gd name="connsiteY66" fmla="*/ 73269 h 2740269"/>
              <a:gd name="connsiteX67" fmla="*/ 2261452 w 2979490"/>
              <a:gd name="connsiteY67" fmla="*/ 80596 h 2740269"/>
              <a:gd name="connsiteX68" fmla="*/ 2290759 w 2979490"/>
              <a:gd name="connsiteY68" fmla="*/ 131885 h 2740269"/>
              <a:gd name="connsiteX69" fmla="*/ 2312740 w 2979490"/>
              <a:gd name="connsiteY69" fmla="*/ 139212 h 2740269"/>
              <a:gd name="connsiteX70" fmla="*/ 2320067 w 2979490"/>
              <a:gd name="connsiteY70" fmla="*/ 161193 h 2740269"/>
              <a:gd name="connsiteX71" fmla="*/ 2429971 w 2979490"/>
              <a:gd name="connsiteY71" fmla="*/ 183173 h 2740269"/>
              <a:gd name="connsiteX72" fmla="*/ 2473933 w 2979490"/>
              <a:gd name="connsiteY72" fmla="*/ 205154 h 2740269"/>
              <a:gd name="connsiteX73" fmla="*/ 2510567 w 2979490"/>
              <a:gd name="connsiteY73" fmla="*/ 241789 h 2740269"/>
              <a:gd name="connsiteX74" fmla="*/ 2525221 w 2979490"/>
              <a:gd name="connsiteY74" fmla="*/ 263769 h 2740269"/>
              <a:gd name="connsiteX75" fmla="*/ 2547202 w 2979490"/>
              <a:gd name="connsiteY75" fmla="*/ 271096 h 2740269"/>
              <a:gd name="connsiteX76" fmla="*/ 2569183 w 2979490"/>
              <a:gd name="connsiteY76" fmla="*/ 285750 h 2740269"/>
              <a:gd name="connsiteX77" fmla="*/ 2583836 w 2979490"/>
              <a:gd name="connsiteY77" fmla="*/ 307731 h 2740269"/>
              <a:gd name="connsiteX78" fmla="*/ 2613144 w 2979490"/>
              <a:gd name="connsiteY78" fmla="*/ 373673 h 2740269"/>
              <a:gd name="connsiteX79" fmla="*/ 2657106 w 2979490"/>
              <a:gd name="connsiteY79" fmla="*/ 395654 h 2740269"/>
              <a:gd name="connsiteX80" fmla="*/ 2671759 w 2979490"/>
              <a:gd name="connsiteY80" fmla="*/ 439616 h 2740269"/>
              <a:gd name="connsiteX81" fmla="*/ 2679086 w 2979490"/>
              <a:gd name="connsiteY81" fmla="*/ 461596 h 2740269"/>
              <a:gd name="connsiteX82" fmla="*/ 2701067 w 2979490"/>
              <a:gd name="connsiteY82" fmla="*/ 476250 h 2740269"/>
              <a:gd name="connsiteX83" fmla="*/ 2730375 w 2979490"/>
              <a:gd name="connsiteY83" fmla="*/ 505558 h 2740269"/>
              <a:gd name="connsiteX84" fmla="*/ 2737702 w 2979490"/>
              <a:gd name="connsiteY84" fmla="*/ 527539 h 2740269"/>
              <a:gd name="connsiteX85" fmla="*/ 2781663 w 2979490"/>
              <a:gd name="connsiteY85" fmla="*/ 556846 h 2740269"/>
              <a:gd name="connsiteX86" fmla="*/ 2788990 w 2979490"/>
              <a:gd name="connsiteY86" fmla="*/ 578827 h 2740269"/>
              <a:gd name="connsiteX87" fmla="*/ 2810971 w 2979490"/>
              <a:gd name="connsiteY87" fmla="*/ 586154 h 2740269"/>
              <a:gd name="connsiteX88" fmla="*/ 2832952 w 2979490"/>
              <a:gd name="connsiteY88" fmla="*/ 600808 h 2740269"/>
              <a:gd name="connsiteX89" fmla="*/ 2847606 w 2979490"/>
              <a:gd name="connsiteY89" fmla="*/ 622789 h 2740269"/>
              <a:gd name="connsiteX90" fmla="*/ 2869586 w 2979490"/>
              <a:gd name="connsiteY90" fmla="*/ 630116 h 2740269"/>
              <a:gd name="connsiteX91" fmla="*/ 2876913 w 2979490"/>
              <a:gd name="connsiteY91" fmla="*/ 652096 h 2740269"/>
              <a:gd name="connsiteX92" fmla="*/ 2891567 w 2979490"/>
              <a:gd name="connsiteY92" fmla="*/ 674077 h 2740269"/>
              <a:gd name="connsiteX93" fmla="*/ 2862259 w 2979490"/>
              <a:gd name="connsiteY93" fmla="*/ 710712 h 2740269"/>
              <a:gd name="connsiteX94" fmla="*/ 2825625 w 2979490"/>
              <a:gd name="connsiteY94" fmla="*/ 740019 h 2740269"/>
              <a:gd name="connsiteX95" fmla="*/ 2788990 w 2979490"/>
              <a:gd name="connsiteY95" fmla="*/ 769327 h 2740269"/>
              <a:gd name="connsiteX96" fmla="*/ 2745029 w 2979490"/>
              <a:gd name="connsiteY96" fmla="*/ 798635 h 2740269"/>
              <a:gd name="connsiteX97" fmla="*/ 2723048 w 2979490"/>
              <a:gd name="connsiteY97" fmla="*/ 813289 h 2740269"/>
              <a:gd name="connsiteX98" fmla="*/ 2679086 w 2979490"/>
              <a:gd name="connsiteY98" fmla="*/ 827943 h 2740269"/>
              <a:gd name="connsiteX99" fmla="*/ 2635125 w 2979490"/>
              <a:gd name="connsiteY99" fmla="*/ 857250 h 2740269"/>
              <a:gd name="connsiteX100" fmla="*/ 2613144 w 2979490"/>
              <a:gd name="connsiteY100" fmla="*/ 871904 h 2740269"/>
              <a:gd name="connsiteX101" fmla="*/ 2554529 w 2979490"/>
              <a:gd name="connsiteY101" fmla="*/ 923193 h 2740269"/>
              <a:gd name="connsiteX102" fmla="*/ 2510567 w 2979490"/>
              <a:gd name="connsiteY102" fmla="*/ 952500 h 2740269"/>
              <a:gd name="connsiteX103" fmla="*/ 2488586 w 2979490"/>
              <a:gd name="connsiteY103" fmla="*/ 967154 h 2740269"/>
              <a:gd name="connsiteX104" fmla="*/ 2466606 w 2979490"/>
              <a:gd name="connsiteY104" fmla="*/ 974481 h 2740269"/>
              <a:gd name="connsiteX105" fmla="*/ 2407990 w 2979490"/>
              <a:gd name="connsiteY105" fmla="*/ 1011116 h 2740269"/>
              <a:gd name="connsiteX106" fmla="*/ 2386009 w 2979490"/>
              <a:gd name="connsiteY106" fmla="*/ 1018443 h 2740269"/>
              <a:gd name="connsiteX107" fmla="*/ 2400663 w 2979490"/>
              <a:gd name="connsiteY107" fmla="*/ 1077058 h 2740269"/>
              <a:gd name="connsiteX108" fmla="*/ 2415317 w 2979490"/>
              <a:gd name="connsiteY108" fmla="*/ 1099039 h 2740269"/>
              <a:gd name="connsiteX109" fmla="*/ 2429971 w 2979490"/>
              <a:gd name="connsiteY109" fmla="*/ 1143000 h 2740269"/>
              <a:gd name="connsiteX110" fmla="*/ 2451952 w 2979490"/>
              <a:gd name="connsiteY110" fmla="*/ 1164981 h 2740269"/>
              <a:gd name="connsiteX111" fmla="*/ 2466606 w 2979490"/>
              <a:gd name="connsiteY111" fmla="*/ 1186962 h 2740269"/>
              <a:gd name="connsiteX112" fmla="*/ 2473933 w 2979490"/>
              <a:gd name="connsiteY112" fmla="*/ 1208943 h 2740269"/>
              <a:gd name="connsiteX113" fmla="*/ 2495913 w 2979490"/>
              <a:gd name="connsiteY113" fmla="*/ 1223596 h 2740269"/>
              <a:gd name="connsiteX114" fmla="*/ 2510567 w 2979490"/>
              <a:gd name="connsiteY114" fmla="*/ 1245577 h 2740269"/>
              <a:gd name="connsiteX115" fmla="*/ 2576509 w 2979490"/>
              <a:gd name="connsiteY115" fmla="*/ 1274885 h 2740269"/>
              <a:gd name="connsiteX116" fmla="*/ 2598490 w 2979490"/>
              <a:gd name="connsiteY116" fmla="*/ 1289539 h 2740269"/>
              <a:gd name="connsiteX117" fmla="*/ 2627798 w 2979490"/>
              <a:gd name="connsiteY117" fmla="*/ 1333500 h 2740269"/>
              <a:gd name="connsiteX118" fmla="*/ 2649779 w 2979490"/>
              <a:gd name="connsiteY118" fmla="*/ 1355481 h 2740269"/>
              <a:gd name="connsiteX119" fmla="*/ 2701067 w 2979490"/>
              <a:gd name="connsiteY119" fmla="*/ 1414096 h 2740269"/>
              <a:gd name="connsiteX120" fmla="*/ 2723048 w 2979490"/>
              <a:gd name="connsiteY120" fmla="*/ 1421423 h 2740269"/>
              <a:gd name="connsiteX121" fmla="*/ 2767009 w 2979490"/>
              <a:gd name="connsiteY121" fmla="*/ 1450731 h 2740269"/>
              <a:gd name="connsiteX122" fmla="*/ 2810971 w 2979490"/>
              <a:gd name="connsiteY122" fmla="*/ 1472712 h 2740269"/>
              <a:gd name="connsiteX123" fmla="*/ 2847606 w 2979490"/>
              <a:gd name="connsiteY123" fmla="*/ 1509346 h 2740269"/>
              <a:gd name="connsiteX124" fmla="*/ 2884240 w 2979490"/>
              <a:gd name="connsiteY124" fmla="*/ 1545981 h 2740269"/>
              <a:gd name="connsiteX125" fmla="*/ 2898894 w 2979490"/>
              <a:gd name="connsiteY125" fmla="*/ 1567962 h 2740269"/>
              <a:gd name="connsiteX126" fmla="*/ 2920875 w 2979490"/>
              <a:gd name="connsiteY126" fmla="*/ 1575289 h 2740269"/>
              <a:gd name="connsiteX127" fmla="*/ 2928202 w 2979490"/>
              <a:gd name="connsiteY127" fmla="*/ 1597269 h 2740269"/>
              <a:gd name="connsiteX128" fmla="*/ 2950183 w 2979490"/>
              <a:gd name="connsiteY128" fmla="*/ 1619250 h 2740269"/>
              <a:gd name="connsiteX129" fmla="*/ 2964836 w 2979490"/>
              <a:gd name="connsiteY129" fmla="*/ 1663212 h 2740269"/>
              <a:gd name="connsiteX130" fmla="*/ 2957509 w 2979490"/>
              <a:gd name="connsiteY130" fmla="*/ 1692519 h 2740269"/>
              <a:gd name="connsiteX131" fmla="*/ 2950183 w 2979490"/>
              <a:gd name="connsiteY131" fmla="*/ 1743808 h 2740269"/>
              <a:gd name="connsiteX132" fmla="*/ 2935529 w 2979490"/>
              <a:gd name="connsiteY132" fmla="*/ 1787769 h 2740269"/>
              <a:gd name="connsiteX133" fmla="*/ 2913548 w 2979490"/>
              <a:gd name="connsiteY133" fmla="*/ 1831731 h 2740269"/>
              <a:gd name="connsiteX134" fmla="*/ 2920875 w 2979490"/>
              <a:gd name="connsiteY134" fmla="*/ 1868366 h 2740269"/>
              <a:gd name="connsiteX135" fmla="*/ 2935529 w 2979490"/>
              <a:gd name="connsiteY135" fmla="*/ 1897673 h 2740269"/>
              <a:gd name="connsiteX136" fmla="*/ 2942856 w 2979490"/>
              <a:gd name="connsiteY136" fmla="*/ 1919654 h 2740269"/>
              <a:gd name="connsiteX137" fmla="*/ 2979490 w 2979490"/>
              <a:gd name="connsiteY137" fmla="*/ 2000250 h 2740269"/>
              <a:gd name="connsiteX138" fmla="*/ 2935529 w 2979490"/>
              <a:gd name="connsiteY138" fmla="*/ 2029558 h 2740269"/>
              <a:gd name="connsiteX139" fmla="*/ 2913548 w 2979490"/>
              <a:gd name="connsiteY139" fmla="*/ 2044212 h 2740269"/>
              <a:gd name="connsiteX140" fmla="*/ 2891567 w 2979490"/>
              <a:gd name="connsiteY140" fmla="*/ 2066193 h 2740269"/>
              <a:gd name="connsiteX141" fmla="*/ 2847606 w 2979490"/>
              <a:gd name="connsiteY141" fmla="*/ 2095500 h 2740269"/>
              <a:gd name="connsiteX142" fmla="*/ 2818298 w 2979490"/>
              <a:gd name="connsiteY142" fmla="*/ 2161443 h 2740269"/>
              <a:gd name="connsiteX143" fmla="*/ 2810971 w 2979490"/>
              <a:gd name="connsiteY143" fmla="*/ 2183423 h 2740269"/>
              <a:gd name="connsiteX144" fmla="*/ 2818298 w 2979490"/>
              <a:gd name="connsiteY144" fmla="*/ 2286000 h 2740269"/>
              <a:gd name="connsiteX145" fmla="*/ 2832952 w 2979490"/>
              <a:gd name="connsiteY145" fmla="*/ 2307981 h 2740269"/>
              <a:gd name="connsiteX146" fmla="*/ 2847606 w 2979490"/>
              <a:gd name="connsiteY146" fmla="*/ 2359269 h 2740269"/>
              <a:gd name="connsiteX147" fmla="*/ 2796317 w 2979490"/>
              <a:gd name="connsiteY147" fmla="*/ 2395904 h 2740269"/>
              <a:gd name="connsiteX148" fmla="*/ 2774336 w 2979490"/>
              <a:gd name="connsiteY148" fmla="*/ 2410558 h 2740269"/>
              <a:gd name="connsiteX149" fmla="*/ 2752356 w 2979490"/>
              <a:gd name="connsiteY149" fmla="*/ 2432539 h 2740269"/>
              <a:gd name="connsiteX150" fmla="*/ 2730375 w 2979490"/>
              <a:gd name="connsiteY150" fmla="*/ 2513135 h 2740269"/>
              <a:gd name="connsiteX151" fmla="*/ 2723048 w 2979490"/>
              <a:gd name="connsiteY151" fmla="*/ 2571750 h 2740269"/>
              <a:gd name="connsiteX152" fmla="*/ 2701067 w 2979490"/>
              <a:gd name="connsiteY152" fmla="*/ 2593731 h 2740269"/>
              <a:gd name="connsiteX153" fmla="*/ 2649779 w 2979490"/>
              <a:gd name="connsiteY153" fmla="*/ 2608385 h 2740269"/>
              <a:gd name="connsiteX154" fmla="*/ 2635125 w 2979490"/>
              <a:gd name="connsiteY154" fmla="*/ 2652346 h 2740269"/>
              <a:gd name="connsiteX155" fmla="*/ 2569183 w 2979490"/>
              <a:gd name="connsiteY155" fmla="*/ 2688981 h 2740269"/>
              <a:gd name="connsiteX156" fmla="*/ 2488586 w 2979490"/>
              <a:gd name="connsiteY156" fmla="*/ 2681654 h 2740269"/>
              <a:gd name="connsiteX157" fmla="*/ 2466606 w 2979490"/>
              <a:gd name="connsiteY157" fmla="*/ 2667000 h 2740269"/>
              <a:gd name="connsiteX158" fmla="*/ 2444625 w 2979490"/>
              <a:gd name="connsiteY158" fmla="*/ 2659673 h 2740269"/>
              <a:gd name="connsiteX159" fmla="*/ 2334721 w 2979490"/>
              <a:gd name="connsiteY159" fmla="*/ 2696308 h 2740269"/>
              <a:gd name="connsiteX160" fmla="*/ 2312740 w 2979490"/>
              <a:gd name="connsiteY160" fmla="*/ 2703635 h 2740269"/>
              <a:gd name="connsiteX161" fmla="*/ 2290759 w 2979490"/>
              <a:gd name="connsiteY161" fmla="*/ 2710962 h 2740269"/>
              <a:gd name="connsiteX162" fmla="*/ 2268779 w 2979490"/>
              <a:gd name="connsiteY162" fmla="*/ 2725616 h 2740269"/>
              <a:gd name="connsiteX163" fmla="*/ 2224817 w 2979490"/>
              <a:gd name="connsiteY163" fmla="*/ 2740269 h 2740269"/>
              <a:gd name="connsiteX164" fmla="*/ 2180856 w 2979490"/>
              <a:gd name="connsiteY164" fmla="*/ 2725616 h 2740269"/>
              <a:gd name="connsiteX165" fmla="*/ 2158875 w 2979490"/>
              <a:gd name="connsiteY165" fmla="*/ 2718289 h 2740269"/>
              <a:gd name="connsiteX166" fmla="*/ 2034317 w 2979490"/>
              <a:gd name="connsiteY166" fmla="*/ 2718289 h 2740269"/>
              <a:gd name="connsiteX167" fmla="*/ 1983029 w 2979490"/>
              <a:gd name="connsiteY167" fmla="*/ 2681654 h 2740269"/>
              <a:gd name="connsiteX168" fmla="*/ 1865798 w 2979490"/>
              <a:gd name="connsiteY168" fmla="*/ 2674327 h 2740269"/>
              <a:gd name="connsiteX169" fmla="*/ 1770548 w 2979490"/>
              <a:gd name="connsiteY169" fmla="*/ 2652346 h 2740269"/>
              <a:gd name="connsiteX170" fmla="*/ 1748567 w 2979490"/>
              <a:gd name="connsiteY170" fmla="*/ 2645019 h 2740269"/>
              <a:gd name="connsiteX171" fmla="*/ 1726586 w 2979490"/>
              <a:gd name="connsiteY171" fmla="*/ 2601058 h 2740269"/>
              <a:gd name="connsiteX172" fmla="*/ 1660644 w 2979490"/>
              <a:gd name="connsiteY172" fmla="*/ 2571750 h 2740269"/>
              <a:gd name="connsiteX173" fmla="*/ 1558067 w 2979490"/>
              <a:gd name="connsiteY173" fmla="*/ 2557096 h 2740269"/>
              <a:gd name="connsiteX174" fmla="*/ 1499452 w 2979490"/>
              <a:gd name="connsiteY174" fmla="*/ 2542443 h 2740269"/>
              <a:gd name="connsiteX175" fmla="*/ 1477471 w 2979490"/>
              <a:gd name="connsiteY175" fmla="*/ 2527789 h 2740269"/>
              <a:gd name="connsiteX176" fmla="*/ 1308952 w 2979490"/>
              <a:gd name="connsiteY176" fmla="*/ 2513135 h 2740269"/>
              <a:gd name="connsiteX177" fmla="*/ 1279644 w 2979490"/>
              <a:gd name="connsiteY177" fmla="*/ 2476500 h 2740269"/>
              <a:gd name="connsiteX178" fmla="*/ 1228356 w 2979490"/>
              <a:gd name="connsiteY178" fmla="*/ 2417885 h 2740269"/>
              <a:gd name="connsiteX179" fmla="*/ 1184394 w 2979490"/>
              <a:gd name="connsiteY179" fmla="*/ 2351943 h 2740269"/>
              <a:gd name="connsiteX180" fmla="*/ 1169740 w 2979490"/>
              <a:gd name="connsiteY180" fmla="*/ 2329962 h 2740269"/>
              <a:gd name="connsiteX181" fmla="*/ 1147759 w 2979490"/>
              <a:gd name="connsiteY181" fmla="*/ 2307981 h 2740269"/>
              <a:gd name="connsiteX182" fmla="*/ 1140433 w 2979490"/>
              <a:gd name="connsiteY182" fmla="*/ 2286000 h 2740269"/>
              <a:gd name="connsiteX183" fmla="*/ 1096471 w 2979490"/>
              <a:gd name="connsiteY183" fmla="*/ 2249366 h 2740269"/>
              <a:gd name="connsiteX184" fmla="*/ 1081817 w 2979490"/>
              <a:gd name="connsiteY184" fmla="*/ 2227385 h 2740269"/>
              <a:gd name="connsiteX185" fmla="*/ 1059836 w 2979490"/>
              <a:gd name="connsiteY185" fmla="*/ 2212731 h 2740269"/>
              <a:gd name="connsiteX186" fmla="*/ 1030529 w 2979490"/>
              <a:gd name="connsiteY186" fmla="*/ 2168769 h 2740269"/>
              <a:gd name="connsiteX187" fmla="*/ 1001221 w 2979490"/>
              <a:gd name="connsiteY187" fmla="*/ 2124808 h 2740269"/>
              <a:gd name="connsiteX188" fmla="*/ 993894 w 2979490"/>
              <a:gd name="connsiteY188" fmla="*/ 2102827 h 2740269"/>
              <a:gd name="connsiteX189" fmla="*/ 1001221 w 2979490"/>
              <a:gd name="connsiteY189" fmla="*/ 2014904 h 2740269"/>
              <a:gd name="connsiteX190" fmla="*/ 1052509 w 2979490"/>
              <a:gd name="connsiteY190" fmla="*/ 1956289 h 2740269"/>
              <a:gd name="connsiteX191" fmla="*/ 1074490 w 2979490"/>
              <a:gd name="connsiteY191" fmla="*/ 1912327 h 2740269"/>
              <a:gd name="connsiteX192" fmla="*/ 1059836 w 2979490"/>
              <a:gd name="connsiteY192" fmla="*/ 1831731 h 2740269"/>
              <a:gd name="connsiteX193" fmla="*/ 1045183 w 2979490"/>
              <a:gd name="connsiteY193" fmla="*/ 1809750 h 2740269"/>
              <a:gd name="connsiteX194" fmla="*/ 1023202 w 2979490"/>
              <a:gd name="connsiteY194" fmla="*/ 1795096 h 2740269"/>
              <a:gd name="connsiteX195" fmla="*/ 979240 w 2979490"/>
              <a:gd name="connsiteY195" fmla="*/ 1729154 h 2740269"/>
              <a:gd name="connsiteX196" fmla="*/ 964586 w 2979490"/>
              <a:gd name="connsiteY196" fmla="*/ 1707173 h 2740269"/>
              <a:gd name="connsiteX197" fmla="*/ 957259 w 2979490"/>
              <a:gd name="connsiteY197" fmla="*/ 1685193 h 2740269"/>
              <a:gd name="connsiteX198" fmla="*/ 927952 w 2979490"/>
              <a:gd name="connsiteY198" fmla="*/ 1641231 h 2740269"/>
              <a:gd name="connsiteX199" fmla="*/ 905971 w 2979490"/>
              <a:gd name="connsiteY199" fmla="*/ 1582616 h 2740269"/>
              <a:gd name="connsiteX200" fmla="*/ 883990 w 2979490"/>
              <a:gd name="connsiteY200" fmla="*/ 1567962 h 2740269"/>
              <a:gd name="connsiteX201" fmla="*/ 869336 w 2979490"/>
              <a:gd name="connsiteY201" fmla="*/ 1545981 h 2740269"/>
              <a:gd name="connsiteX202" fmla="*/ 847356 w 2979490"/>
              <a:gd name="connsiteY202" fmla="*/ 1524000 h 2740269"/>
              <a:gd name="connsiteX203" fmla="*/ 832702 w 2979490"/>
              <a:gd name="connsiteY203" fmla="*/ 1480039 h 2740269"/>
              <a:gd name="connsiteX204" fmla="*/ 825375 w 2979490"/>
              <a:gd name="connsiteY204" fmla="*/ 1458058 h 2740269"/>
              <a:gd name="connsiteX205" fmla="*/ 818048 w 2979490"/>
              <a:gd name="connsiteY205" fmla="*/ 1436077 h 2740269"/>
              <a:gd name="connsiteX206" fmla="*/ 803394 w 2979490"/>
              <a:gd name="connsiteY206" fmla="*/ 1362808 h 2740269"/>
              <a:gd name="connsiteX207" fmla="*/ 774086 w 2979490"/>
              <a:gd name="connsiteY207" fmla="*/ 1296866 h 2740269"/>
              <a:gd name="connsiteX208" fmla="*/ 730125 w 2979490"/>
              <a:gd name="connsiteY208" fmla="*/ 1267558 h 2740269"/>
              <a:gd name="connsiteX209" fmla="*/ 612894 w 2979490"/>
              <a:gd name="connsiteY209" fmla="*/ 1274885 h 2740269"/>
              <a:gd name="connsiteX210" fmla="*/ 568933 w 2979490"/>
              <a:gd name="connsiteY210" fmla="*/ 1289539 h 2740269"/>
              <a:gd name="connsiteX211" fmla="*/ 532298 w 2979490"/>
              <a:gd name="connsiteY211" fmla="*/ 1282212 h 2740269"/>
              <a:gd name="connsiteX212" fmla="*/ 495663 w 2979490"/>
              <a:gd name="connsiteY212" fmla="*/ 1245577 h 2740269"/>
              <a:gd name="connsiteX213" fmla="*/ 473683 w 2979490"/>
              <a:gd name="connsiteY213" fmla="*/ 1230923 h 2740269"/>
              <a:gd name="connsiteX214" fmla="*/ 437048 w 2979490"/>
              <a:gd name="connsiteY214" fmla="*/ 1194289 h 2740269"/>
              <a:gd name="connsiteX215" fmla="*/ 422394 w 2979490"/>
              <a:gd name="connsiteY215" fmla="*/ 1172308 h 2740269"/>
              <a:gd name="connsiteX216" fmla="*/ 400413 w 2979490"/>
              <a:gd name="connsiteY216" fmla="*/ 1164981 h 2740269"/>
              <a:gd name="connsiteX217" fmla="*/ 305163 w 2979490"/>
              <a:gd name="connsiteY217" fmla="*/ 1157654 h 2740269"/>
              <a:gd name="connsiteX218" fmla="*/ 261202 w 2979490"/>
              <a:gd name="connsiteY218" fmla="*/ 1143000 h 2740269"/>
              <a:gd name="connsiteX219" fmla="*/ 217240 w 2979490"/>
              <a:gd name="connsiteY219" fmla="*/ 1121019 h 2740269"/>
              <a:gd name="connsiteX220" fmla="*/ 187933 w 2979490"/>
              <a:gd name="connsiteY220" fmla="*/ 1055077 h 2740269"/>
              <a:gd name="connsiteX221" fmla="*/ 180606 w 2979490"/>
              <a:gd name="connsiteY221" fmla="*/ 1033096 h 2740269"/>
              <a:gd name="connsiteX222" fmla="*/ 180606 w 2979490"/>
              <a:gd name="connsiteY222" fmla="*/ 901212 h 2740269"/>
              <a:gd name="connsiteX223" fmla="*/ 136644 w 2979490"/>
              <a:gd name="connsiteY223" fmla="*/ 871904 h 2740269"/>
              <a:gd name="connsiteX224" fmla="*/ 114663 w 2979490"/>
              <a:gd name="connsiteY224" fmla="*/ 857250 h 2740269"/>
              <a:gd name="connsiteX225" fmla="*/ 100009 w 2979490"/>
              <a:gd name="connsiteY225" fmla="*/ 813289 h 2740269"/>
              <a:gd name="connsiteX226" fmla="*/ 85356 w 2979490"/>
              <a:gd name="connsiteY226" fmla="*/ 681404 h 2740269"/>
              <a:gd name="connsiteX227" fmla="*/ 70702 w 2979490"/>
              <a:gd name="connsiteY227" fmla="*/ 637443 h 2740269"/>
              <a:gd name="connsiteX228" fmla="*/ 56048 w 2979490"/>
              <a:gd name="connsiteY228" fmla="*/ 593481 h 2740269"/>
              <a:gd name="connsiteX229" fmla="*/ 48721 w 2979490"/>
              <a:gd name="connsiteY229" fmla="*/ 571500 h 2740269"/>
              <a:gd name="connsiteX230" fmla="*/ 41394 w 2979490"/>
              <a:gd name="connsiteY230" fmla="*/ 549519 h 2740269"/>
              <a:gd name="connsiteX231" fmla="*/ 34067 w 2979490"/>
              <a:gd name="connsiteY231" fmla="*/ 505558 h 2740269"/>
              <a:gd name="connsiteX232" fmla="*/ 41394 w 2979490"/>
              <a:gd name="connsiteY232" fmla="*/ 468923 h 2740269"/>
              <a:gd name="connsiteX233" fmla="*/ 56048 w 2979490"/>
              <a:gd name="connsiteY233" fmla="*/ 417635 h 2740269"/>
              <a:gd name="connsiteX234" fmla="*/ 34067 w 2979490"/>
              <a:gd name="connsiteY234" fmla="*/ 410308 h 2740269"/>
              <a:gd name="connsiteX235" fmla="*/ 12086 w 2979490"/>
              <a:gd name="connsiteY235" fmla="*/ 395654 h 2740269"/>
              <a:gd name="connsiteX236" fmla="*/ 4759 w 2979490"/>
              <a:gd name="connsiteY236" fmla="*/ 344366 h 274026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  <a:cxn ang="0">
                <a:pos x="connsiteX124" y="connsiteY124"/>
              </a:cxn>
              <a:cxn ang="0">
                <a:pos x="connsiteX125" y="connsiteY125"/>
              </a:cxn>
              <a:cxn ang="0">
                <a:pos x="connsiteX126" y="connsiteY126"/>
              </a:cxn>
              <a:cxn ang="0">
                <a:pos x="connsiteX127" y="connsiteY127"/>
              </a:cxn>
              <a:cxn ang="0">
                <a:pos x="connsiteX128" y="connsiteY128"/>
              </a:cxn>
              <a:cxn ang="0">
                <a:pos x="connsiteX129" y="connsiteY129"/>
              </a:cxn>
              <a:cxn ang="0">
                <a:pos x="connsiteX130" y="connsiteY130"/>
              </a:cxn>
              <a:cxn ang="0">
                <a:pos x="connsiteX131" y="connsiteY131"/>
              </a:cxn>
              <a:cxn ang="0">
                <a:pos x="connsiteX132" y="connsiteY132"/>
              </a:cxn>
              <a:cxn ang="0">
                <a:pos x="connsiteX133" y="connsiteY133"/>
              </a:cxn>
              <a:cxn ang="0">
                <a:pos x="connsiteX134" y="connsiteY134"/>
              </a:cxn>
              <a:cxn ang="0">
                <a:pos x="connsiteX135" y="connsiteY135"/>
              </a:cxn>
              <a:cxn ang="0">
                <a:pos x="connsiteX136" y="connsiteY136"/>
              </a:cxn>
              <a:cxn ang="0">
                <a:pos x="connsiteX137" y="connsiteY137"/>
              </a:cxn>
              <a:cxn ang="0">
                <a:pos x="connsiteX138" y="connsiteY138"/>
              </a:cxn>
              <a:cxn ang="0">
                <a:pos x="connsiteX139" y="connsiteY139"/>
              </a:cxn>
              <a:cxn ang="0">
                <a:pos x="connsiteX140" y="connsiteY140"/>
              </a:cxn>
              <a:cxn ang="0">
                <a:pos x="connsiteX141" y="connsiteY141"/>
              </a:cxn>
              <a:cxn ang="0">
                <a:pos x="connsiteX142" y="connsiteY142"/>
              </a:cxn>
              <a:cxn ang="0">
                <a:pos x="connsiteX143" y="connsiteY143"/>
              </a:cxn>
              <a:cxn ang="0">
                <a:pos x="connsiteX144" y="connsiteY144"/>
              </a:cxn>
              <a:cxn ang="0">
                <a:pos x="connsiteX145" y="connsiteY145"/>
              </a:cxn>
              <a:cxn ang="0">
                <a:pos x="connsiteX146" y="connsiteY146"/>
              </a:cxn>
              <a:cxn ang="0">
                <a:pos x="connsiteX147" y="connsiteY147"/>
              </a:cxn>
              <a:cxn ang="0">
                <a:pos x="connsiteX148" y="connsiteY148"/>
              </a:cxn>
              <a:cxn ang="0">
                <a:pos x="connsiteX149" y="connsiteY149"/>
              </a:cxn>
              <a:cxn ang="0">
                <a:pos x="connsiteX150" y="connsiteY150"/>
              </a:cxn>
              <a:cxn ang="0">
                <a:pos x="connsiteX151" y="connsiteY151"/>
              </a:cxn>
              <a:cxn ang="0">
                <a:pos x="connsiteX152" y="connsiteY152"/>
              </a:cxn>
              <a:cxn ang="0">
                <a:pos x="connsiteX153" y="connsiteY153"/>
              </a:cxn>
              <a:cxn ang="0">
                <a:pos x="connsiteX154" y="connsiteY154"/>
              </a:cxn>
              <a:cxn ang="0">
                <a:pos x="connsiteX155" y="connsiteY155"/>
              </a:cxn>
              <a:cxn ang="0">
                <a:pos x="connsiteX156" y="connsiteY156"/>
              </a:cxn>
              <a:cxn ang="0">
                <a:pos x="connsiteX157" y="connsiteY157"/>
              </a:cxn>
              <a:cxn ang="0">
                <a:pos x="connsiteX158" y="connsiteY158"/>
              </a:cxn>
              <a:cxn ang="0">
                <a:pos x="connsiteX159" y="connsiteY159"/>
              </a:cxn>
              <a:cxn ang="0">
                <a:pos x="connsiteX160" y="connsiteY160"/>
              </a:cxn>
              <a:cxn ang="0">
                <a:pos x="connsiteX161" y="connsiteY161"/>
              </a:cxn>
              <a:cxn ang="0">
                <a:pos x="connsiteX162" y="connsiteY162"/>
              </a:cxn>
              <a:cxn ang="0">
                <a:pos x="connsiteX163" y="connsiteY163"/>
              </a:cxn>
              <a:cxn ang="0">
                <a:pos x="connsiteX164" y="connsiteY164"/>
              </a:cxn>
              <a:cxn ang="0">
                <a:pos x="connsiteX165" y="connsiteY165"/>
              </a:cxn>
              <a:cxn ang="0">
                <a:pos x="connsiteX166" y="connsiteY166"/>
              </a:cxn>
              <a:cxn ang="0">
                <a:pos x="connsiteX167" y="connsiteY167"/>
              </a:cxn>
              <a:cxn ang="0">
                <a:pos x="connsiteX168" y="connsiteY168"/>
              </a:cxn>
              <a:cxn ang="0">
                <a:pos x="connsiteX169" y="connsiteY169"/>
              </a:cxn>
              <a:cxn ang="0">
                <a:pos x="connsiteX170" y="connsiteY170"/>
              </a:cxn>
              <a:cxn ang="0">
                <a:pos x="connsiteX171" y="connsiteY171"/>
              </a:cxn>
              <a:cxn ang="0">
                <a:pos x="connsiteX172" y="connsiteY172"/>
              </a:cxn>
              <a:cxn ang="0">
                <a:pos x="connsiteX173" y="connsiteY173"/>
              </a:cxn>
              <a:cxn ang="0">
                <a:pos x="connsiteX174" y="connsiteY174"/>
              </a:cxn>
              <a:cxn ang="0">
                <a:pos x="connsiteX175" y="connsiteY175"/>
              </a:cxn>
              <a:cxn ang="0">
                <a:pos x="connsiteX176" y="connsiteY176"/>
              </a:cxn>
              <a:cxn ang="0">
                <a:pos x="connsiteX177" y="connsiteY177"/>
              </a:cxn>
              <a:cxn ang="0">
                <a:pos x="connsiteX178" y="connsiteY178"/>
              </a:cxn>
              <a:cxn ang="0">
                <a:pos x="connsiteX179" y="connsiteY179"/>
              </a:cxn>
              <a:cxn ang="0">
                <a:pos x="connsiteX180" y="connsiteY180"/>
              </a:cxn>
              <a:cxn ang="0">
                <a:pos x="connsiteX181" y="connsiteY181"/>
              </a:cxn>
              <a:cxn ang="0">
                <a:pos x="connsiteX182" y="connsiteY182"/>
              </a:cxn>
              <a:cxn ang="0">
                <a:pos x="connsiteX183" y="connsiteY183"/>
              </a:cxn>
              <a:cxn ang="0">
                <a:pos x="connsiteX184" y="connsiteY184"/>
              </a:cxn>
              <a:cxn ang="0">
                <a:pos x="connsiteX185" y="connsiteY185"/>
              </a:cxn>
              <a:cxn ang="0">
                <a:pos x="connsiteX186" y="connsiteY186"/>
              </a:cxn>
              <a:cxn ang="0">
                <a:pos x="connsiteX187" y="connsiteY187"/>
              </a:cxn>
              <a:cxn ang="0">
                <a:pos x="connsiteX188" y="connsiteY188"/>
              </a:cxn>
              <a:cxn ang="0">
                <a:pos x="connsiteX189" y="connsiteY189"/>
              </a:cxn>
              <a:cxn ang="0">
                <a:pos x="connsiteX190" y="connsiteY190"/>
              </a:cxn>
              <a:cxn ang="0">
                <a:pos x="connsiteX191" y="connsiteY191"/>
              </a:cxn>
              <a:cxn ang="0">
                <a:pos x="connsiteX192" y="connsiteY192"/>
              </a:cxn>
              <a:cxn ang="0">
                <a:pos x="connsiteX193" y="connsiteY193"/>
              </a:cxn>
              <a:cxn ang="0">
                <a:pos x="connsiteX194" y="connsiteY194"/>
              </a:cxn>
              <a:cxn ang="0">
                <a:pos x="connsiteX195" y="connsiteY195"/>
              </a:cxn>
              <a:cxn ang="0">
                <a:pos x="connsiteX196" y="connsiteY196"/>
              </a:cxn>
              <a:cxn ang="0">
                <a:pos x="connsiteX197" y="connsiteY197"/>
              </a:cxn>
              <a:cxn ang="0">
                <a:pos x="connsiteX198" y="connsiteY198"/>
              </a:cxn>
              <a:cxn ang="0">
                <a:pos x="connsiteX199" y="connsiteY199"/>
              </a:cxn>
              <a:cxn ang="0">
                <a:pos x="connsiteX200" y="connsiteY200"/>
              </a:cxn>
              <a:cxn ang="0">
                <a:pos x="connsiteX201" y="connsiteY201"/>
              </a:cxn>
              <a:cxn ang="0">
                <a:pos x="connsiteX202" y="connsiteY202"/>
              </a:cxn>
              <a:cxn ang="0">
                <a:pos x="connsiteX203" y="connsiteY203"/>
              </a:cxn>
              <a:cxn ang="0">
                <a:pos x="connsiteX204" y="connsiteY204"/>
              </a:cxn>
              <a:cxn ang="0">
                <a:pos x="connsiteX205" y="connsiteY205"/>
              </a:cxn>
              <a:cxn ang="0">
                <a:pos x="connsiteX206" y="connsiteY206"/>
              </a:cxn>
              <a:cxn ang="0">
                <a:pos x="connsiteX207" y="connsiteY207"/>
              </a:cxn>
              <a:cxn ang="0">
                <a:pos x="connsiteX208" y="connsiteY208"/>
              </a:cxn>
              <a:cxn ang="0">
                <a:pos x="connsiteX209" y="connsiteY209"/>
              </a:cxn>
              <a:cxn ang="0">
                <a:pos x="connsiteX210" y="connsiteY210"/>
              </a:cxn>
              <a:cxn ang="0">
                <a:pos x="connsiteX211" y="connsiteY211"/>
              </a:cxn>
              <a:cxn ang="0">
                <a:pos x="connsiteX212" y="connsiteY212"/>
              </a:cxn>
              <a:cxn ang="0">
                <a:pos x="connsiteX213" y="connsiteY213"/>
              </a:cxn>
              <a:cxn ang="0">
                <a:pos x="connsiteX214" y="connsiteY214"/>
              </a:cxn>
              <a:cxn ang="0">
                <a:pos x="connsiteX215" y="connsiteY215"/>
              </a:cxn>
              <a:cxn ang="0">
                <a:pos x="connsiteX216" y="connsiteY216"/>
              </a:cxn>
              <a:cxn ang="0">
                <a:pos x="connsiteX217" y="connsiteY217"/>
              </a:cxn>
              <a:cxn ang="0">
                <a:pos x="connsiteX218" y="connsiteY218"/>
              </a:cxn>
              <a:cxn ang="0">
                <a:pos x="connsiteX219" y="connsiteY219"/>
              </a:cxn>
              <a:cxn ang="0">
                <a:pos x="connsiteX220" y="connsiteY220"/>
              </a:cxn>
              <a:cxn ang="0">
                <a:pos x="connsiteX221" y="connsiteY221"/>
              </a:cxn>
              <a:cxn ang="0">
                <a:pos x="connsiteX222" y="connsiteY222"/>
              </a:cxn>
              <a:cxn ang="0">
                <a:pos x="connsiteX223" y="connsiteY223"/>
              </a:cxn>
              <a:cxn ang="0">
                <a:pos x="connsiteX224" y="connsiteY224"/>
              </a:cxn>
              <a:cxn ang="0">
                <a:pos x="connsiteX225" y="connsiteY225"/>
              </a:cxn>
              <a:cxn ang="0">
                <a:pos x="connsiteX226" y="connsiteY226"/>
              </a:cxn>
              <a:cxn ang="0">
                <a:pos x="connsiteX227" y="connsiteY227"/>
              </a:cxn>
              <a:cxn ang="0">
                <a:pos x="connsiteX228" y="connsiteY228"/>
              </a:cxn>
              <a:cxn ang="0">
                <a:pos x="connsiteX229" y="connsiteY229"/>
              </a:cxn>
              <a:cxn ang="0">
                <a:pos x="connsiteX230" y="connsiteY230"/>
              </a:cxn>
              <a:cxn ang="0">
                <a:pos x="connsiteX231" y="connsiteY231"/>
              </a:cxn>
              <a:cxn ang="0">
                <a:pos x="connsiteX232" y="connsiteY232"/>
              </a:cxn>
              <a:cxn ang="0">
                <a:pos x="connsiteX233" y="connsiteY233"/>
              </a:cxn>
              <a:cxn ang="0">
                <a:pos x="connsiteX234" y="connsiteY234"/>
              </a:cxn>
              <a:cxn ang="0">
                <a:pos x="connsiteX235" y="connsiteY235"/>
              </a:cxn>
              <a:cxn ang="0">
                <a:pos x="connsiteX236" y="connsiteY236"/>
              </a:cxn>
            </a:cxnLst>
            <a:rect l="l" t="t" r="r" b="b"/>
            <a:pathLst>
              <a:path w="2979490" h="2740269">
                <a:moveTo>
                  <a:pt x="4759" y="344366"/>
                </a:moveTo>
                <a:cubicBezTo>
                  <a:pt x="14528" y="337039"/>
                  <a:pt x="48887" y="348057"/>
                  <a:pt x="70702" y="351693"/>
                </a:cubicBezTo>
                <a:cubicBezTo>
                  <a:pt x="78320" y="352963"/>
                  <a:pt x="85065" y="360289"/>
                  <a:pt x="92683" y="359019"/>
                </a:cubicBezTo>
                <a:cubicBezTo>
                  <a:pt x="101369" y="357571"/>
                  <a:pt x="107336" y="349250"/>
                  <a:pt x="114663" y="344366"/>
                </a:cubicBezTo>
                <a:cubicBezTo>
                  <a:pt x="151046" y="289791"/>
                  <a:pt x="104285" y="356820"/>
                  <a:pt x="151298" y="300404"/>
                </a:cubicBezTo>
                <a:cubicBezTo>
                  <a:pt x="174312" y="272787"/>
                  <a:pt x="161443" y="265273"/>
                  <a:pt x="209913" y="249116"/>
                </a:cubicBezTo>
                <a:lnTo>
                  <a:pt x="275856" y="227135"/>
                </a:lnTo>
                <a:lnTo>
                  <a:pt x="341798" y="205154"/>
                </a:lnTo>
                <a:lnTo>
                  <a:pt x="363779" y="197827"/>
                </a:lnTo>
                <a:cubicBezTo>
                  <a:pt x="380875" y="200269"/>
                  <a:pt x="398240" y="201271"/>
                  <a:pt x="415067" y="205154"/>
                </a:cubicBezTo>
                <a:cubicBezTo>
                  <a:pt x="430118" y="208627"/>
                  <a:pt x="459029" y="219808"/>
                  <a:pt x="459029" y="219808"/>
                </a:cubicBezTo>
                <a:cubicBezTo>
                  <a:pt x="466356" y="224693"/>
                  <a:pt x="473133" y="230524"/>
                  <a:pt x="481009" y="234462"/>
                </a:cubicBezTo>
                <a:cubicBezTo>
                  <a:pt x="487917" y="237916"/>
                  <a:pt x="496564" y="237505"/>
                  <a:pt x="502990" y="241789"/>
                </a:cubicBezTo>
                <a:cubicBezTo>
                  <a:pt x="511612" y="247537"/>
                  <a:pt x="518609" y="255590"/>
                  <a:pt x="524971" y="263769"/>
                </a:cubicBezTo>
                <a:cubicBezTo>
                  <a:pt x="535784" y="277671"/>
                  <a:pt x="539625" y="297961"/>
                  <a:pt x="554279" y="307731"/>
                </a:cubicBezTo>
                <a:lnTo>
                  <a:pt x="576259" y="322385"/>
                </a:lnTo>
                <a:cubicBezTo>
                  <a:pt x="578701" y="329712"/>
                  <a:pt x="579302" y="337940"/>
                  <a:pt x="583586" y="344366"/>
                </a:cubicBezTo>
                <a:cubicBezTo>
                  <a:pt x="594868" y="361289"/>
                  <a:pt x="611330" y="370188"/>
                  <a:pt x="627548" y="381000"/>
                </a:cubicBezTo>
                <a:cubicBezTo>
                  <a:pt x="632433" y="395654"/>
                  <a:pt x="629350" y="416394"/>
                  <a:pt x="642202" y="424962"/>
                </a:cubicBezTo>
                <a:cubicBezTo>
                  <a:pt x="670533" y="443849"/>
                  <a:pt x="679128" y="455148"/>
                  <a:pt x="708144" y="461596"/>
                </a:cubicBezTo>
                <a:cubicBezTo>
                  <a:pt x="722646" y="464819"/>
                  <a:pt x="737452" y="466481"/>
                  <a:pt x="752106" y="468923"/>
                </a:cubicBezTo>
                <a:cubicBezTo>
                  <a:pt x="762309" y="479127"/>
                  <a:pt x="780765" y="500457"/>
                  <a:pt x="796067" y="505558"/>
                </a:cubicBezTo>
                <a:cubicBezTo>
                  <a:pt x="810161" y="510256"/>
                  <a:pt x="825375" y="510443"/>
                  <a:pt x="840029" y="512885"/>
                </a:cubicBezTo>
                <a:cubicBezTo>
                  <a:pt x="847356" y="515327"/>
                  <a:pt x="855258" y="516461"/>
                  <a:pt x="862009" y="520212"/>
                </a:cubicBezTo>
                <a:cubicBezTo>
                  <a:pt x="877404" y="528765"/>
                  <a:pt x="905971" y="549519"/>
                  <a:pt x="905971" y="549519"/>
                </a:cubicBezTo>
                <a:cubicBezTo>
                  <a:pt x="920894" y="547032"/>
                  <a:pt x="959933" y="546708"/>
                  <a:pt x="971913" y="527539"/>
                </a:cubicBezTo>
                <a:cubicBezTo>
                  <a:pt x="980100" y="514440"/>
                  <a:pt x="971913" y="488462"/>
                  <a:pt x="986567" y="483577"/>
                </a:cubicBezTo>
                <a:cubicBezTo>
                  <a:pt x="1016902" y="473465"/>
                  <a:pt x="1002122" y="480534"/>
                  <a:pt x="1030529" y="461596"/>
                </a:cubicBezTo>
                <a:cubicBezTo>
                  <a:pt x="1050067" y="464038"/>
                  <a:pt x="1070862" y="461610"/>
                  <a:pt x="1089144" y="468923"/>
                </a:cubicBezTo>
                <a:cubicBezTo>
                  <a:pt x="1097320" y="472193"/>
                  <a:pt x="1098161" y="484139"/>
                  <a:pt x="1103798" y="490904"/>
                </a:cubicBezTo>
                <a:cubicBezTo>
                  <a:pt x="1124907" y="516235"/>
                  <a:pt x="1120669" y="511182"/>
                  <a:pt x="1147759" y="520212"/>
                </a:cubicBezTo>
                <a:cubicBezTo>
                  <a:pt x="1157149" y="517864"/>
                  <a:pt x="1188537" y="510814"/>
                  <a:pt x="1199048" y="505558"/>
                </a:cubicBezTo>
                <a:cubicBezTo>
                  <a:pt x="1206924" y="501620"/>
                  <a:pt x="1213153" y="494842"/>
                  <a:pt x="1221029" y="490904"/>
                </a:cubicBezTo>
                <a:cubicBezTo>
                  <a:pt x="1281698" y="460569"/>
                  <a:pt x="1201994" y="510920"/>
                  <a:pt x="1264990" y="468923"/>
                </a:cubicBezTo>
                <a:cubicBezTo>
                  <a:pt x="1273538" y="456101"/>
                  <a:pt x="1283308" y="435342"/>
                  <a:pt x="1301625" y="432289"/>
                </a:cubicBezTo>
                <a:cubicBezTo>
                  <a:pt x="1309243" y="431019"/>
                  <a:pt x="1316279" y="437174"/>
                  <a:pt x="1323606" y="439616"/>
                </a:cubicBezTo>
                <a:cubicBezTo>
                  <a:pt x="1348307" y="476668"/>
                  <a:pt x="1324850" y="451228"/>
                  <a:pt x="1360240" y="468923"/>
                </a:cubicBezTo>
                <a:cubicBezTo>
                  <a:pt x="1368116" y="472861"/>
                  <a:pt x="1374174" y="480001"/>
                  <a:pt x="1382221" y="483577"/>
                </a:cubicBezTo>
                <a:cubicBezTo>
                  <a:pt x="1396336" y="489850"/>
                  <a:pt x="1426183" y="498231"/>
                  <a:pt x="1426183" y="498231"/>
                </a:cubicBezTo>
                <a:lnTo>
                  <a:pt x="1514106" y="468923"/>
                </a:lnTo>
                <a:lnTo>
                  <a:pt x="1536086" y="461596"/>
                </a:lnTo>
                <a:lnTo>
                  <a:pt x="1558067" y="454269"/>
                </a:lnTo>
                <a:cubicBezTo>
                  <a:pt x="1562952" y="446942"/>
                  <a:pt x="1565254" y="436956"/>
                  <a:pt x="1572721" y="432289"/>
                </a:cubicBezTo>
                <a:cubicBezTo>
                  <a:pt x="1585820" y="424102"/>
                  <a:pt x="1616683" y="417635"/>
                  <a:pt x="1616683" y="417635"/>
                </a:cubicBezTo>
                <a:lnTo>
                  <a:pt x="1660644" y="388327"/>
                </a:lnTo>
                <a:lnTo>
                  <a:pt x="1682625" y="373673"/>
                </a:lnTo>
                <a:cubicBezTo>
                  <a:pt x="1692394" y="359019"/>
                  <a:pt x="1706364" y="346420"/>
                  <a:pt x="1711933" y="329712"/>
                </a:cubicBezTo>
                <a:lnTo>
                  <a:pt x="1726586" y="285750"/>
                </a:lnTo>
                <a:cubicBezTo>
                  <a:pt x="1729028" y="266212"/>
                  <a:pt x="1716817" y="236904"/>
                  <a:pt x="1733913" y="227135"/>
                </a:cubicBezTo>
                <a:cubicBezTo>
                  <a:pt x="1749205" y="218397"/>
                  <a:pt x="1777875" y="256443"/>
                  <a:pt x="1777875" y="256443"/>
                </a:cubicBezTo>
                <a:cubicBezTo>
                  <a:pt x="1787644" y="254001"/>
                  <a:pt x="1799605" y="255747"/>
                  <a:pt x="1807183" y="249116"/>
                </a:cubicBezTo>
                <a:cubicBezTo>
                  <a:pt x="1820437" y="237518"/>
                  <a:pt x="1826721" y="219808"/>
                  <a:pt x="1836490" y="205154"/>
                </a:cubicBezTo>
                <a:cubicBezTo>
                  <a:pt x="1841375" y="197827"/>
                  <a:pt x="1843817" y="188058"/>
                  <a:pt x="1851144" y="183173"/>
                </a:cubicBezTo>
                <a:lnTo>
                  <a:pt x="1895106" y="153866"/>
                </a:lnTo>
                <a:cubicBezTo>
                  <a:pt x="1891388" y="138993"/>
                  <a:pt x="1880390" y="117293"/>
                  <a:pt x="1895106" y="102577"/>
                </a:cubicBezTo>
                <a:cubicBezTo>
                  <a:pt x="1900567" y="97116"/>
                  <a:pt x="1909759" y="97692"/>
                  <a:pt x="1917086" y="95250"/>
                </a:cubicBezTo>
                <a:cubicBezTo>
                  <a:pt x="1920450" y="105342"/>
                  <a:pt x="1925680" y="136028"/>
                  <a:pt x="1946394" y="131885"/>
                </a:cubicBezTo>
                <a:cubicBezTo>
                  <a:pt x="1955029" y="130158"/>
                  <a:pt x="1954821" y="116131"/>
                  <a:pt x="1961048" y="109904"/>
                </a:cubicBezTo>
                <a:cubicBezTo>
                  <a:pt x="1975251" y="95701"/>
                  <a:pt x="1987132" y="93882"/>
                  <a:pt x="2005009" y="87923"/>
                </a:cubicBezTo>
                <a:cubicBezTo>
                  <a:pt x="2056298" y="105019"/>
                  <a:pt x="2034317" y="107462"/>
                  <a:pt x="2070952" y="95250"/>
                </a:cubicBezTo>
                <a:lnTo>
                  <a:pt x="2085606" y="51289"/>
                </a:lnTo>
                <a:cubicBezTo>
                  <a:pt x="2088048" y="43962"/>
                  <a:pt x="2085606" y="31750"/>
                  <a:pt x="2092933" y="29308"/>
                </a:cubicBezTo>
                <a:cubicBezTo>
                  <a:pt x="2145248" y="11869"/>
                  <a:pt x="2124042" y="23222"/>
                  <a:pt x="2158875" y="0"/>
                </a:cubicBezTo>
                <a:cubicBezTo>
                  <a:pt x="2173355" y="4827"/>
                  <a:pt x="2192506" y="9068"/>
                  <a:pt x="2202836" y="21981"/>
                </a:cubicBezTo>
                <a:cubicBezTo>
                  <a:pt x="2207661" y="28012"/>
                  <a:pt x="2207721" y="36635"/>
                  <a:pt x="2210163" y="43962"/>
                </a:cubicBezTo>
                <a:cubicBezTo>
                  <a:pt x="2207721" y="51289"/>
                  <a:pt x="2199382" y="59035"/>
                  <a:pt x="2202836" y="65943"/>
                </a:cubicBezTo>
                <a:cubicBezTo>
                  <a:pt x="2206290" y="72851"/>
                  <a:pt x="2217324" y="71396"/>
                  <a:pt x="2224817" y="73269"/>
                </a:cubicBezTo>
                <a:cubicBezTo>
                  <a:pt x="2236899" y="76289"/>
                  <a:pt x="2249240" y="78154"/>
                  <a:pt x="2261452" y="80596"/>
                </a:cubicBezTo>
                <a:cubicBezTo>
                  <a:pt x="2274057" y="181433"/>
                  <a:pt x="2248405" y="131885"/>
                  <a:pt x="2290759" y="131885"/>
                </a:cubicBezTo>
                <a:cubicBezTo>
                  <a:pt x="2298482" y="131885"/>
                  <a:pt x="2305413" y="136770"/>
                  <a:pt x="2312740" y="139212"/>
                </a:cubicBezTo>
                <a:cubicBezTo>
                  <a:pt x="2315182" y="146539"/>
                  <a:pt x="2313782" y="156704"/>
                  <a:pt x="2320067" y="161193"/>
                </a:cubicBezTo>
                <a:cubicBezTo>
                  <a:pt x="2343992" y="178282"/>
                  <a:pt x="2407406" y="180666"/>
                  <a:pt x="2429971" y="183173"/>
                </a:cubicBezTo>
                <a:cubicBezTo>
                  <a:pt x="2447848" y="189132"/>
                  <a:pt x="2459730" y="190951"/>
                  <a:pt x="2473933" y="205154"/>
                </a:cubicBezTo>
                <a:cubicBezTo>
                  <a:pt x="2522779" y="254001"/>
                  <a:pt x="2451950" y="202711"/>
                  <a:pt x="2510567" y="241789"/>
                </a:cubicBezTo>
                <a:cubicBezTo>
                  <a:pt x="2515452" y="249116"/>
                  <a:pt x="2518345" y="258268"/>
                  <a:pt x="2525221" y="263769"/>
                </a:cubicBezTo>
                <a:cubicBezTo>
                  <a:pt x="2531252" y="268594"/>
                  <a:pt x="2540294" y="267642"/>
                  <a:pt x="2547202" y="271096"/>
                </a:cubicBezTo>
                <a:cubicBezTo>
                  <a:pt x="2555078" y="275034"/>
                  <a:pt x="2561856" y="280865"/>
                  <a:pt x="2569183" y="285750"/>
                </a:cubicBezTo>
                <a:cubicBezTo>
                  <a:pt x="2574067" y="293077"/>
                  <a:pt x="2580260" y="299684"/>
                  <a:pt x="2583836" y="307731"/>
                </a:cubicBezTo>
                <a:cubicBezTo>
                  <a:pt x="2595444" y="333850"/>
                  <a:pt x="2593245" y="353775"/>
                  <a:pt x="2613144" y="373673"/>
                </a:cubicBezTo>
                <a:cubicBezTo>
                  <a:pt x="2627348" y="387877"/>
                  <a:pt x="2639228" y="389695"/>
                  <a:pt x="2657106" y="395654"/>
                </a:cubicBezTo>
                <a:lnTo>
                  <a:pt x="2671759" y="439616"/>
                </a:lnTo>
                <a:cubicBezTo>
                  <a:pt x="2674201" y="446943"/>
                  <a:pt x="2672660" y="457312"/>
                  <a:pt x="2679086" y="461596"/>
                </a:cubicBezTo>
                <a:lnTo>
                  <a:pt x="2701067" y="476250"/>
                </a:lnTo>
                <a:cubicBezTo>
                  <a:pt x="2720606" y="534866"/>
                  <a:pt x="2691298" y="466481"/>
                  <a:pt x="2730375" y="505558"/>
                </a:cubicBezTo>
                <a:cubicBezTo>
                  <a:pt x="2735836" y="511019"/>
                  <a:pt x="2733418" y="521113"/>
                  <a:pt x="2737702" y="527539"/>
                </a:cubicBezTo>
                <a:cubicBezTo>
                  <a:pt x="2753382" y="551059"/>
                  <a:pt x="2758620" y="549164"/>
                  <a:pt x="2781663" y="556846"/>
                </a:cubicBezTo>
                <a:cubicBezTo>
                  <a:pt x="2784105" y="564173"/>
                  <a:pt x="2783529" y="573366"/>
                  <a:pt x="2788990" y="578827"/>
                </a:cubicBezTo>
                <a:cubicBezTo>
                  <a:pt x="2794451" y="584288"/>
                  <a:pt x="2804063" y="582700"/>
                  <a:pt x="2810971" y="586154"/>
                </a:cubicBezTo>
                <a:cubicBezTo>
                  <a:pt x="2818847" y="590092"/>
                  <a:pt x="2825625" y="595923"/>
                  <a:pt x="2832952" y="600808"/>
                </a:cubicBezTo>
                <a:cubicBezTo>
                  <a:pt x="2837837" y="608135"/>
                  <a:pt x="2840730" y="617288"/>
                  <a:pt x="2847606" y="622789"/>
                </a:cubicBezTo>
                <a:cubicBezTo>
                  <a:pt x="2853637" y="627614"/>
                  <a:pt x="2864125" y="624655"/>
                  <a:pt x="2869586" y="630116"/>
                </a:cubicBezTo>
                <a:cubicBezTo>
                  <a:pt x="2875047" y="635577"/>
                  <a:pt x="2873459" y="645188"/>
                  <a:pt x="2876913" y="652096"/>
                </a:cubicBezTo>
                <a:cubicBezTo>
                  <a:pt x="2880851" y="659972"/>
                  <a:pt x="2886682" y="666750"/>
                  <a:pt x="2891567" y="674077"/>
                </a:cubicBezTo>
                <a:cubicBezTo>
                  <a:pt x="2877302" y="716871"/>
                  <a:pt x="2895401" y="677569"/>
                  <a:pt x="2862259" y="710712"/>
                </a:cubicBezTo>
                <a:cubicBezTo>
                  <a:pt x="2829119" y="743853"/>
                  <a:pt x="2868417" y="725757"/>
                  <a:pt x="2825625" y="740019"/>
                </a:cubicBezTo>
                <a:cubicBezTo>
                  <a:pt x="2798548" y="780634"/>
                  <a:pt x="2826463" y="748508"/>
                  <a:pt x="2788990" y="769327"/>
                </a:cubicBezTo>
                <a:cubicBezTo>
                  <a:pt x="2773595" y="777880"/>
                  <a:pt x="2759683" y="788866"/>
                  <a:pt x="2745029" y="798635"/>
                </a:cubicBezTo>
                <a:cubicBezTo>
                  <a:pt x="2737702" y="803520"/>
                  <a:pt x="2731402" y="810504"/>
                  <a:pt x="2723048" y="813289"/>
                </a:cubicBezTo>
                <a:cubicBezTo>
                  <a:pt x="2708394" y="818174"/>
                  <a:pt x="2691938" y="819375"/>
                  <a:pt x="2679086" y="827943"/>
                </a:cubicBezTo>
                <a:lnTo>
                  <a:pt x="2635125" y="857250"/>
                </a:lnTo>
                <a:lnTo>
                  <a:pt x="2613144" y="871904"/>
                </a:lnTo>
                <a:cubicBezTo>
                  <a:pt x="2588721" y="908538"/>
                  <a:pt x="2605816" y="889002"/>
                  <a:pt x="2554529" y="923193"/>
                </a:cubicBezTo>
                <a:lnTo>
                  <a:pt x="2510567" y="952500"/>
                </a:lnTo>
                <a:cubicBezTo>
                  <a:pt x="2503240" y="957385"/>
                  <a:pt x="2496940" y="964369"/>
                  <a:pt x="2488586" y="967154"/>
                </a:cubicBezTo>
                <a:lnTo>
                  <a:pt x="2466606" y="974481"/>
                </a:lnTo>
                <a:cubicBezTo>
                  <a:pt x="2443384" y="1009314"/>
                  <a:pt x="2460306" y="993677"/>
                  <a:pt x="2407990" y="1011116"/>
                </a:cubicBezTo>
                <a:lnTo>
                  <a:pt x="2386009" y="1018443"/>
                </a:lnTo>
                <a:cubicBezTo>
                  <a:pt x="2388796" y="1032377"/>
                  <a:pt x="2393153" y="1062038"/>
                  <a:pt x="2400663" y="1077058"/>
                </a:cubicBezTo>
                <a:cubicBezTo>
                  <a:pt x="2404601" y="1084934"/>
                  <a:pt x="2411741" y="1090992"/>
                  <a:pt x="2415317" y="1099039"/>
                </a:cubicBezTo>
                <a:cubicBezTo>
                  <a:pt x="2421590" y="1113154"/>
                  <a:pt x="2419049" y="1132078"/>
                  <a:pt x="2429971" y="1143000"/>
                </a:cubicBezTo>
                <a:cubicBezTo>
                  <a:pt x="2437298" y="1150327"/>
                  <a:pt x="2445318" y="1157021"/>
                  <a:pt x="2451952" y="1164981"/>
                </a:cubicBezTo>
                <a:cubicBezTo>
                  <a:pt x="2457589" y="1171746"/>
                  <a:pt x="2462668" y="1179086"/>
                  <a:pt x="2466606" y="1186962"/>
                </a:cubicBezTo>
                <a:cubicBezTo>
                  <a:pt x="2470060" y="1193870"/>
                  <a:pt x="2469108" y="1202912"/>
                  <a:pt x="2473933" y="1208943"/>
                </a:cubicBezTo>
                <a:cubicBezTo>
                  <a:pt x="2479434" y="1215819"/>
                  <a:pt x="2488586" y="1218712"/>
                  <a:pt x="2495913" y="1223596"/>
                </a:cubicBezTo>
                <a:cubicBezTo>
                  <a:pt x="2500798" y="1230923"/>
                  <a:pt x="2504340" y="1239350"/>
                  <a:pt x="2510567" y="1245577"/>
                </a:cubicBezTo>
                <a:cubicBezTo>
                  <a:pt x="2540391" y="1275401"/>
                  <a:pt x="2532980" y="1245866"/>
                  <a:pt x="2576509" y="1274885"/>
                </a:cubicBezTo>
                <a:lnTo>
                  <a:pt x="2598490" y="1289539"/>
                </a:lnTo>
                <a:cubicBezTo>
                  <a:pt x="2608259" y="1304193"/>
                  <a:pt x="2615345" y="1321047"/>
                  <a:pt x="2627798" y="1333500"/>
                </a:cubicBezTo>
                <a:cubicBezTo>
                  <a:pt x="2635125" y="1340827"/>
                  <a:pt x="2643417" y="1347302"/>
                  <a:pt x="2649779" y="1355481"/>
                </a:cubicBezTo>
                <a:cubicBezTo>
                  <a:pt x="2677757" y="1391453"/>
                  <a:pt x="2667539" y="1397333"/>
                  <a:pt x="2701067" y="1414096"/>
                </a:cubicBezTo>
                <a:cubicBezTo>
                  <a:pt x="2707975" y="1417550"/>
                  <a:pt x="2715721" y="1418981"/>
                  <a:pt x="2723048" y="1421423"/>
                </a:cubicBezTo>
                <a:cubicBezTo>
                  <a:pt x="2764717" y="1463092"/>
                  <a:pt x="2724595" y="1429524"/>
                  <a:pt x="2767009" y="1450731"/>
                </a:cubicBezTo>
                <a:cubicBezTo>
                  <a:pt x="2823820" y="1479137"/>
                  <a:pt x="2755725" y="1454297"/>
                  <a:pt x="2810971" y="1472712"/>
                </a:cubicBezTo>
                <a:cubicBezTo>
                  <a:pt x="2850051" y="1531333"/>
                  <a:pt x="2798756" y="1460496"/>
                  <a:pt x="2847606" y="1509346"/>
                </a:cubicBezTo>
                <a:cubicBezTo>
                  <a:pt x="2896456" y="1558196"/>
                  <a:pt x="2825619" y="1506901"/>
                  <a:pt x="2884240" y="1545981"/>
                </a:cubicBezTo>
                <a:cubicBezTo>
                  <a:pt x="2889125" y="1553308"/>
                  <a:pt x="2892018" y="1562461"/>
                  <a:pt x="2898894" y="1567962"/>
                </a:cubicBezTo>
                <a:cubicBezTo>
                  <a:pt x="2904925" y="1572787"/>
                  <a:pt x="2915414" y="1569828"/>
                  <a:pt x="2920875" y="1575289"/>
                </a:cubicBezTo>
                <a:cubicBezTo>
                  <a:pt x="2926336" y="1580750"/>
                  <a:pt x="2923918" y="1590843"/>
                  <a:pt x="2928202" y="1597269"/>
                </a:cubicBezTo>
                <a:cubicBezTo>
                  <a:pt x="2933950" y="1605891"/>
                  <a:pt x="2942856" y="1611923"/>
                  <a:pt x="2950183" y="1619250"/>
                </a:cubicBezTo>
                <a:cubicBezTo>
                  <a:pt x="2955067" y="1633904"/>
                  <a:pt x="2968582" y="1648227"/>
                  <a:pt x="2964836" y="1663212"/>
                </a:cubicBezTo>
                <a:cubicBezTo>
                  <a:pt x="2962394" y="1672981"/>
                  <a:pt x="2959310" y="1682612"/>
                  <a:pt x="2957509" y="1692519"/>
                </a:cubicBezTo>
                <a:cubicBezTo>
                  <a:pt x="2954420" y="1709510"/>
                  <a:pt x="2954066" y="1726980"/>
                  <a:pt x="2950183" y="1743808"/>
                </a:cubicBezTo>
                <a:cubicBezTo>
                  <a:pt x="2946710" y="1758859"/>
                  <a:pt x="2944097" y="1774917"/>
                  <a:pt x="2935529" y="1787769"/>
                </a:cubicBezTo>
                <a:cubicBezTo>
                  <a:pt x="2916591" y="1816176"/>
                  <a:pt x="2923660" y="1801396"/>
                  <a:pt x="2913548" y="1831731"/>
                </a:cubicBezTo>
                <a:cubicBezTo>
                  <a:pt x="2915990" y="1843943"/>
                  <a:pt x="2916937" y="1856552"/>
                  <a:pt x="2920875" y="1868366"/>
                </a:cubicBezTo>
                <a:cubicBezTo>
                  <a:pt x="2924329" y="1878728"/>
                  <a:pt x="2931226" y="1887634"/>
                  <a:pt x="2935529" y="1897673"/>
                </a:cubicBezTo>
                <a:cubicBezTo>
                  <a:pt x="2938571" y="1904772"/>
                  <a:pt x="2939719" y="1912596"/>
                  <a:pt x="2942856" y="1919654"/>
                </a:cubicBezTo>
                <a:cubicBezTo>
                  <a:pt x="2998594" y="2045068"/>
                  <a:pt x="2936373" y="1892461"/>
                  <a:pt x="2979490" y="2000250"/>
                </a:cubicBezTo>
                <a:lnTo>
                  <a:pt x="2935529" y="2029558"/>
                </a:lnTo>
                <a:cubicBezTo>
                  <a:pt x="2928202" y="2034443"/>
                  <a:pt x="2919775" y="2037985"/>
                  <a:pt x="2913548" y="2044212"/>
                </a:cubicBezTo>
                <a:cubicBezTo>
                  <a:pt x="2906221" y="2051539"/>
                  <a:pt x="2899746" y="2059831"/>
                  <a:pt x="2891567" y="2066193"/>
                </a:cubicBezTo>
                <a:cubicBezTo>
                  <a:pt x="2877665" y="2077005"/>
                  <a:pt x="2847606" y="2095500"/>
                  <a:pt x="2847606" y="2095500"/>
                </a:cubicBezTo>
                <a:cubicBezTo>
                  <a:pt x="2824383" y="2130334"/>
                  <a:pt x="2835737" y="2109126"/>
                  <a:pt x="2818298" y="2161443"/>
                </a:cubicBezTo>
                <a:lnTo>
                  <a:pt x="2810971" y="2183423"/>
                </a:lnTo>
                <a:cubicBezTo>
                  <a:pt x="2813413" y="2217615"/>
                  <a:pt x="2812341" y="2252242"/>
                  <a:pt x="2818298" y="2286000"/>
                </a:cubicBezTo>
                <a:cubicBezTo>
                  <a:pt x="2819828" y="2294672"/>
                  <a:pt x="2829014" y="2300105"/>
                  <a:pt x="2832952" y="2307981"/>
                </a:cubicBezTo>
                <a:cubicBezTo>
                  <a:pt x="2838207" y="2318492"/>
                  <a:pt x="2845259" y="2349879"/>
                  <a:pt x="2847606" y="2359269"/>
                </a:cubicBezTo>
                <a:cubicBezTo>
                  <a:pt x="2795804" y="2393804"/>
                  <a:pt x="2859934" y="2350463"/>
                  <a:pt x="2796317" y="2395904"/>
                </a:cubicBezTo>
                <a:cubicBezTo>
                  <a:pt x="2789151" y="2401022"/>
                  <a:pt x="2781101" y="2404920"/>
                  <a:pt x="2774336" y="2410558"/>
                </a:cubicBezTo>
                <a:cubicBezTo>
                  <a:pt x="2766376" y="2417191"/>
                  <a:pt x="2759683" y="2425212"/>
                  <a:pt x="2752356" y="2432539"/>
                </a:cubicBezTo>
                <a:cubicBezTo>
                  <a:pt x="2743730" y="2458416"/>
                  <a:pt x="2733681" y="2486688"/>
                  <a:pt x="2730375" y="2513135"/>
                </a:cubicBezTo>
                <a:cubicBezTo>
                  <a:pt x="2727933" y="2532673"/>
                  <a:pt x="2729777" y="2553245"/>
                  <a:pt x="2723048" y="2571750"/>
                </a:cubicBezTo>
                <a:cubicBezTo>
                  <a:pt x="2719507" y="2581488"/>
                  <a:pt x="2709689" y="2587983"/>
                  <a:pt x="2701067" y="2593731"/>
                </a:cubicBezTo>
                <a:cubicBezTo>
                  <a:pt x="2694761" y="2597935"/>
                  <a:pt x="2653687" y="2607408"/>
                  <a:pt x="2649779" y="2608385"/>
                </a:cubicBezTo>
                <a:cubicBezTo>
                  <a:pt x="2644894" y="2623039"/>
                  <a:pt x="2647977" y="2643778"/>
                  <a:pt x="2635125" y="2652346"/>
                </a:cubicBezTo>
                <a:cubicBezTo>
                  <a:pt x="2584737" y="2685938"/>
                  <a:pt x="2607871" y="2676084"/>
                  <a:pt x="2569183" y="2688981"/>
                </a:cubicBezTo>
                <a:cubicBezTo>
                  <a:pt x="2542317" y="2686539"/>
                  <a:pt x="2514964" y="2687306"/>
                  <a:pt x="2488586" y="2681654"/>
                </a:cubicBezTo>
                <a:cubicBezTo>
                  <a:pt x="2479976" y="2679809"/>
                  <a:pt x="2474482" y="2670938"/>
                  <a:pt x="2466606" y="2667000"/>
                </a:cubicBezTo>
                <a:cubicBezTo>
                  <a:pt x="2459698" y="2663546"/>
                  <a:pt x="2451952" y="2662115"/>
                  <a:pt x="2444625" y="2659673"/>
                </a:cubicBezTo>
                <a:lnTo>
                  <a:pt x="2334721" y="2696308"/>
                </a:lnTo>
                <a:lnTo>
                  <a:pt x="2312740" y="2703635"/>
                </a:lnTo>
                <a:lnTo>
                  <a:pt x="2290759" y="2710962"/>
                </a:lnTo>
                <a:cubicBezTo>
                  <a:pt x="2283432" y="2715847"/>
                  <a:pt x="2276826" y="2722040"/>
                  <a:pt x="2268779" y="2725616"/>
                </a:cubicBezTo>
                <a:cubicBezTo>
                  <a:pt x="2254664" y="2731889"/>
                  <a:pt x="2224817" y="2740269"/>
                  <a:pt x="2224817" y="2740269"/>
                </a:cubicBezTo>
                <a:lnTo>
                  <a:pt x="2180856" y="2725616"/>
                </a:lnTo>
                <a:lnTo>
                  <a:pt x="2158875" y="2718289"/>
                </a:lnTo>
                <a:cubicBezTo>
                  <a:pt x="2154747" y="2718633"/>
                  <a:pt x="2059051" y="2734779"/>
                  <a:pt x="2034317" y="2718289"/>
                </a:cubicBezTo>
                <a:cubicBezTo>
                  <a:pt x="1986440" y="2686371"/>
                  <a:pt x="2105647" y="2689318"/>
                  <a:pt x="1983029" y="2681654"/>
                </a:cubicBezTo>
                <a:lnTo>
                  <a:pt x="1865798" y="2674327"/>
                </a:lnTo>
                <a:cubicBezTo>
                  <a:pt x="1805453" y="2654212"/>
                  <a:pt x="1837127" y="2661858"/>
                  <a:pt x="1770548" y="2652346"/>
                </a:cubicBezTo>
                <a:cubicBezTo>
                  <a:pt x="1763221" y="2649904"/>
                  <a:pt x="1754598" y="2649844"/>
                  <a:pt x="1748567" y="2645019"/>
                </a:cubicBezTo>
                <a:cubicBezTo>
                  <a:pt x="1714256" y="2617571"/>
                  <a:pt x="1750180" y="2630552"/>
                  <a:pt x="1726586" y="2601058"/>
                </a:cubicBezTo>
                <a:cubicBezTo>
                  <a:pt x="1715413" y="2587092"/>
                  <a:pt x="1671457" y="2572951"/>
                  <a:pt x="1660644" y="2571750"/>
                </a:cubicBezTo>
                <a:cubicBezTo>
                  <a:pt x="1608953" y="2566006"/>
                  <a:pt x="1601394" y="2567094"/>
                  <a:pt x="1558067" y="2557096"/>
                </a:cubicBezTo>
                <a:cubicBezTo>
                  <a:pt x="1538443" y="2552568"/>
                  <a:pt x="1499452" y="2542443"/>
                  <a:pt x="1499452" y="2542443"/>
                </a:cubicBezTo>
                <a:cubicBezTo>
                  <a:pt x="1492125" y="2537558"/>
                  <a:pt x="1486203" y="2528928"/>
                  <a:pt x="1477471" y="2527789"/>
                </a:cubicBezTo>
                <a:cubicBezTo>
                  <a:pt x="1262068" y="2499693"/>
                  <a:pt x="1386987" y="2539147"/>
                  <a:pt x="1308952" y="2513135"/>
                </a:cubicBezTo>
                <a:cubicBezTo>
                  <a:pt x="1292452" y="2463636"/>
                  <a:pt x="1315335" y="2517289"/>
                  <a:pt x="1279644" y="2476500"/>
                </a:cubicBezTo>
                <a:cubicBezTo>
                  <a:pt x="1219805" y="2408114"/>
                  <a:pt x="1277812" y="2450857"/>
                  <a:pt x="1228356" y="2417885"/>
                </a:cubicBezTo>
                <a:lnTo>
                  <a:pt x="1184394" y="2351943"/>
                </a:lnTo>
                <a:cubicBezTo>
                  <a:pt x="1179509" y="2344616"/>
                  <a:pt x="1175967" y="2336189"/>
                  <a:pt x="1169740" y="2329962"/>
                </a:cubicBezTo>
                <a:lnTo>
                  <a:pt x="1147759" y="2307981"/>
                </a:lnTo>
                <a:cubicBezTo>
                  <a:pt x="1145317" y="2300654"/>
                  <a:pt x="1144717" y="2292426"/>
                  <a:pt x="1140433" y="2286000"/>
                </a:cubicBezTo>
                <a:cubicBezTo>
                  <a:pt x="1129150" y="2269075"/>
                  <a:pt x="1112691" y="2260179"/>
                  <a:pt x="1096471" y="2249366"/>
                </a:cubicBezTo>
                <a:cubicBezTo>
                  <a:pt x="1091586" y="2242039"/>
                  <a:pt x="1088044" y="2233612"/>
                  <a:pt x="1081817" y="2227385"/>
                </a:cubicBezTo>
                <a:cubicBezTo>
                  <a:pt x="1075590" y="2221158"/>
                  <a:pt x="1065635" y="2219358"/>
                  <a:pt x="1059836" y="2212731"/>
                </a:cubicBezTo>
                <a:cubicBezTo>
                  <a:pt x="1048239" y="2199477"/>
                  <a:pt x="1040298" y="2183423"/>
                  <a:pt x="1030529" y="2168769"/>
                </a:cubicBezTo>
                <a:lnTo>
                  <a:pt x="1001221" y="2124808"/>
                </a:lnTo>
                <a:lnTo>
                  <a:pt x="993894" y="2102827"/>
                </a:lnTo>
                <a:cubicBezTo>
                  <a:pt x="996336" y="2073519"/>
                  <a:pt x="993350" y="2043240"/>
                  <a:pt x="1001221" y="2014904"/>
                </a:cubicBezTo>
                <a:cubicBezTo>
                  <a:pt x="1010934" y="1979937"/>
                  <a:pt x="1028115" y="1972552"/>
                  <a:pt x="1052509" y="1956289"/>
                </a:cubicBezTo>
                <a:cubicBezTo>
                  <a:pt x="1059918" y="1945175"/>
                  <a:pt x="1074490" y="1927495"/>
                  <a:pt x="1074490" y="1912327"/>
                </a:cubicBezTo>
                <a:cubicBezTo>
                  <a:pt x="1074490" y="1897170"/>
                  <a:pt x="1070140" y="1852340"/>
                  <a:pt x="1059836" y="1831731"/>
                </a:cubicBezTo>
                <a:cubicBezTo>
                  <a:pt x="1055898" y="1823855"/>
                  <a:pt x="1051410" y="1815977"/>
                  <a:pt x="1045183" y="1809750"/>
                </a:cubicBezTo>
                <a:cubicBezTo>
                  <a:pt x="1038956" y="1803523"/>
                  <a:pt x="1030529" y="1799981"/>
                  <a:pt x="1023202" y="1795096"/>
                </a:cubicBezTo>
                <a:lnTo>
                  <a:pt x="979240" y="1729154"/>
                </a:lnTo>
                <a:cubicBezTo>
                  <a:pt x="974355" y="1721827"/>
                  <a:pt x="967371" y="1715527"/>
                  <a:pt x="964586" y="1707173"/>
                </a:cubicBezTo>
                <a:cubicBezTo>
                  <a:pt x="962144" y="1699846"/>
                  <a:pt x="961010" y="1691944"/>
                  <a:pt x="957259" y="1685193"/>
                </a:cubicBezTo>
                <a:cubicBezTo>
                  <a:pt x="948706" y="1669798"/>
                  <a:pt x="927952" y="1641231"/>
                  <a:pt x="927952" y="1641231"/>
                </a:cubicBezTo>
                <a:cubicBezTo>
                  <a:pt x="922710" y="1615019"/>
                  <a:pt x="924838" y="1601483"/>
                  <a:pt x="905971" y="1582616"/>
                </a:cubicBezTo>
                <a:cubicBezTo>
                  <a:pt x="899744" y="1576389"/>
                  <a:pt x="891317" y="1572847"/>
                  <a:pt x="883990" y="1567962"/>
                </a:cubicBezTo>
                <a:cubicBezTo>
                  <a:pt x="879105" y="1560635"/>
                  <a:pt x="874973" y="1552746"/>
                  <a:pt x="869336" y="1545981"/>
                </a:cubicBezTo>
                <a:cubicBezTo>
                  <a:pt x="862703" y="1538021"/>
                  <a:pt x="852388" y="1533058"/>
                  <a:pt x="847356" y="1524000"/>
                </a:cubicBezTo>
                <a:cubicBezTo>
                  <a:pt x="839855" y="1510497"/>
                  <a:pt x="837587" y="1494693"/>
                  <a:pt x="832702" y="1480039"/>
                </a:cubicBezTo>
                <a:lnTo>
                  <a:pt x="825375" y="1458058"/>
                </a:lnTo>
                <a:cubicBezTo>
                  <a:pt x="822933" y="1450731"/>
                  <a:pt x="819318" y="1443695"/>
                  <a:pt x="818048" y="1436077"/>
                </a:cubicBezTo>
                <a:cubicBezTo>
                  <a:pt x="813097" y="1406371"/>
                  <a:pt x="811591" y="1390133"/>
                  <a:pt x="803394" y="1362808"/>
                </a:cubicBezTo>
                <a:cubicBezTo>
                  <a:pt x="798676" y="1347080"/>
                  <a:pt x="790057" y="1310841"/>
                  <a:pt x="774086" y="1296866"/>
                </a:cubicBezTo>
                <a:cubicBezTo>
                  <a:pt x="760832" y="1285269"/>
                  <a:pt x="730125" y="1267558"/>
                  <a:pt x="730125" y="1267558"/>
                </a:cubicBezTo>
                <a:cubicBezTo>
                  <a:pt x="691048" y="1270000"/>
                  <a:pt x="651688" y="1269595"/>
                  <a:pt x="612894" y="1274885"/>
                </a:cubicBezTo>
                <a:cubicBezTo>
                  <a:pt x="597589" y="1276972"/>
                  <a:pt x="568933" y="1289539"/>
                  <a:pt x="568933" y="1289539"/>
                </a:cubicBezTo>
                <a:cubicBezTo>
                  <a:pt x="556721" y="1287097"/>
                  <a:pt x="543959" y="1286585"/>
                  <a:pt x="532298" y="1282212"/>
                </a:cubicBezTo>
                <a:cubicBezTo>
                  <a:pt x="501037" y="1270489"/>
                  <a:pt x="517155" y="1267069"/>
                  <a:pt x="495663" y="1245577"/>
                </a:cubicBezTo>
                <a:cubicBezTo>
                  <a:pt x="489437" y="1239350"/>
                  <a:pt x="481010" y="1235808"/>
                  <a:pt x="473683" y="1230923"/>
                </a:cubicBezTo>
                <a:cubicBezTo>
                  <a:pt x="434604" y="1172307"/>
                  <a:pt x="485897" y="1243138"/>
                  <a:pt x="437048" y="1194289"/>
                </a:cubicBezTo>
                <a:cubicBezTo>
                  <a:pt x="430821" y="1188062"/>
                  <a:pt x="429270" y="1177809"/>
                  <a:pt x="422394" y="1172308"/>
                </a:cubicBezTo>
                <a:cubicBezTo>
                  <a:pt x="416363" y="1167483"/>
                  <a:pt x="408077" y="1165939"/>
                  <a:pt x="400413" y="1164981"/>
                </a:cubicBezTo>
                <a:cubicBezTo>
                  <a:pt x="368815" y="1161031"/>
                  <a:pt x="336913" y="1160096"/>
                  <a:pt x="305163" y="1157654"/>
                </a:cubicBezTo>
                <a:cubicBezTo>
                  <a:pt x="290509" y="1152769"/>
                  <a:pt x="274054" y="1151568"/>
                  <a:pt x="261202" y="1143000"/>
                </a:cubicBezTo>
                <a:cubicBezTo>
                  <a:pt x="232795" y="1124062"/>
                  <a:pt x="247575" y="1131131"/>
                  <a:pt x="217240" y="1121019"/>
                </a:cubicBezTo>
                <a:cubicBezTo>
                  <a:pt x="194017" y="1086186"/>
                  <a:pt x="205371" y="1107394"/>
                  <a:pt x="187933" y="1055077"/>
                </a:cubicBezTo>
                <a:lnTo>
                  <a:pt x="180606" y="1033096"/>
                </a:lnTo>
                <a:cubicBezTo>
                  <a:pt x="187698" y="990545"/>
                  <a:pt x="199203" y="943720"/>
                  <a:pt x="180606" y="901212"/>
                </a:cubicBezTo>
                <a:cubicBezTo>
                  <a:pt x="173547" y="885077"/>
                  <a:pt x="151298" y="881673"/>
                  <a:pt x="136644" y="871904"/>
                </a:cubicBezTo>
                <a:lnTo>
                  <a:pt x="114663" y="857250"/>
                </a:lnTo>
                <a:cubicBezTo>
                  <a:pt x="109778" y="842596"/>
                  <a:pt x="101194" y="828690"/>
                  <a:pt x="100009" y="813289"/>
                </a:cubicBezTo>
                <a:cubicBezTo>
                  <a:pt x="96685" y="770071"/>
                  <a:pt x="96989" y="724060"/>
                  <a:pt x="85356" y="681404"/>
                </a:cubicBezTo>
                <a:cubicBezTo>
                  <a:pt x="81292" y="666502"/>
                  <a:pt x="75587" y="652097"/>
                  <a:pt x="70702" y="637443"/>
                </a:cubicBezTo>
                <a:lnTo>
                  <a:pt x="56048" y="593481"/>
                </a:lnTo>
                <a:lnTo>
                  <a:pt x="48721" y="571500"/>
                </a:lnTo>
                <a:cubicBezTo>
                  <a:pt x="46279" y="564173"/>
                  <a:pt x="42664" y="557137"/>
                  <a:pt x="41394" y="549519"/>
                </a:cubicBezTo>
                <a:lnTo>
                  <a:pt x="34067" y="505558"/>
                </a:lnTo>
                <a:cubicBezTo>
                  <a:pt x="36509" y="493346"/>
                  <a:pt x="35825" y="480062"/>
                  <a:pt x="41394" y="468923"/>
                </a:cubicBezTo>
                <a:cubicBezTo>
                  <a:pt x="52974" y="445764"/>
                  <a:pt x="82917" y="451221"/>
                  <a:pt x="56048" y="417635"/>
                </a:cubicBezTo>
                <a:cubicBezTo>
                  <a:pt x="51223" y="411604"/>
                  <a:pt x="40975" y="413762"/>
                  <a:pt x="34067" y="410308"/>
                </a:cubicBezTo>
                <a:cubicBezTo>
                  <a:pt x="26191" y="406370"/>
                  <a:pt x="19413" y="400539"/>
                  <a:pt x="12086" y="395654"/>
                </a:cubicBezTo>
                <a:cubicBezTo>
                  <a:pt x="1670" y="364405"/>
                  <a:pt x="-5010" y="351693"/>
                  <a:pt x="4759" y="344366"/>
                </a:cubicBezTo>
                <a:close/>
              </a:path>
            </a:pathLst>
          </a:custGeom>
          <a:solidFill>
            <a:srgbClr val="41414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0" name="Pla">
            <a:hlinkClick xmlns:r="http://schemas.openxmlformats.org/officeDocument/2006/relationships" r:id="" tooltip="Plaines Wilhems"/>
          </xdr:cNvPr>
          <xdr:cNvSpPr/>
        </xdr:nvSpPr>
        <xdr:spPr>
          <a:xfrm>
            <a:off x="2081606" y="2965043"/>
            <a:ext cx="1503598" cy="2322238"/>
          </a:xfrm>
          <a:custGeom>
            <a:avLst/>
            <a:gdLst>
              <a:gd name="connsiteX0" fmla="*/ 258730 w 2538229"/>
              <a:gd name="connsiteY0" fmla="*/ 241788 h 3751384"/>
              <a:gd name="connsiteX1" fmla="*/ 288038 w 2538229"/>
              <a:gd name="connsiteY1" fmla="*/ 205154 h 3751384"/>
              <a:gd name="connsiteX2" fmla="*/ 339326 w 2538229"/>
              <a:gd name="connsiteY2" fmla="*/ 175846 h 3751384"/>
              <a:gd name="connsiteX3" fmla="*/ 361307 w 2538229"/>
              <a:gd name="connsiteY3" fmla="*/ 161192 h 3751384"/>
              <a:gd name="connsiteX4" fmla="*/ 390615 w 2538229"/>
              <a:gd name="connsiteY4" fmla="*/ 117230 h 3751384"/>
              <a:gd name="connsiteX5" fmla="*/ 397942 w 2538229"/>
              <a:gd name="connsiteY5" fmla="*/ 95250 h 3751384"/>
              <a:gd name="connsiteX6" fmla="*/ 427249 w 2538229"/>
              <a:gd name="connsiteY6" fmla="*/ 51288 h 3751384"/>
              <a:gd name="connsiteX7" fmla="*/ 434576 w 2538229"/>
              <a:gd name="connsiteY7" fmla="*/ 29307 h 3751384"/>
              <a:gd name="connsiteX8" fmla="*/ 478538 w 2538229"/>
              <a:gd name="connsiteY8" fmla="*/ 0 h 3751384"/>
              <a:gd name="connsiteX9" fmla="*/ 493192 w 2538229"/>
              <a:gd name="connsiteY9" fmla="*/ 21980 h 3751384"/>
              <a:gd name="connsiteX10" fmla="*/ 522499 w 2538229"/>
              <a:gd name="connsiteY10" fmla="*/ 58615 h 3751384"/>
              <a:gd name="connsiteX11" fmla="*/ 559134 w 2538229"/>
              <a:gd name="connsiteY11" fmla="*/ 65942 h 3751384"/>
              <a:gd name="connsiteX12" fmla="*/ 581115 w 2538229"/>
              <a:gd name="connsiteY12" fmla="*/ 80596 h 3751384"/>
              <a:gd name="connsiteX13" fmla="*/ 573788 w 2538229"/>
              <a:gd name="connsiteY13" fmla="*/ 117230 h 3751384"/>
              <a:gd name="connsiteX14" fmla="*/ 551807 w 2538229"/>
              <a:gd name="connsiteY14" fmla="*/ 161192 h 3751384"/>
              <a:gd name="connsiteX15" fmla="*/ 566461 w 2538229"/>
              <a:gd name="connsiteY15" fmla="*/ 219807 h 3751384"/>
              <a:gd name="connsiteX16" fmla="*/ 581115 w 2538229"/>
              <a:gd name="connsiteY16" fmla="*/ 278423 h 3751384"/>
              <a:gd name="connsiteX17" fmla="*/ 610423 w 2538229"/>
              <a:gd name="connsiteY17" fmla="*/ 366346 h 3751384"/>
              <a:gd name="connsiteX18" fmla="*/ 632403 w 2538229"/>
              <a:gd name="connsiteY18" fmla="*/ 432288 h 3751384"/>
              <a:gd name="connsiteX19" fmla="*/ 639730 w 2538229"/>
              <a:gd name="connsiteY19" fmla="*/ 454269 h 3751384"/>
              <a:gd name="connsiteX20" fmla="*/ 647057 w 2538229"/>
              <a:gd name="connsiteY20" fmla="*/ 527538 h 3751384"/>
              <a:gd name="connsiteX21" fmla="*/ 654384 w 2538229"/>
              <a:gd name="connsiteY21" fmla="*/ 549519 h 3751384"/>
              <a:gd name="connsiteX22" fmla="*/ 676365 w 2538229"/>
              <a:gd name="connsiteY22" fmla="*/ 556846 h 3751384"/>
              <a:gd name="connsiteX23" fmla="*/ 698346 w 2538229"/>
              <a:gd name="connsiteY23" fmla="*/ 703384 h 3751384"/>
              <a:gd name="connsiteX24" fmla="*/ 720326 w 2538229"/>
              <a:gd name="connsiteY24" fmla="*/ 769327 h 3751384"/>
              <a:gd name="connsiteX25" fmla="*/ 742307 w 2538229"/>
              <a:gd name="connsiteY25" fmla="*/ 776654 h 3751384"/>
              <a:gd name="connsiteX26" fmla="*/ 756961 w 2538229"/>
              <a:gd name="connsiteY26" fmla="*/ 798634 h 3751384"/>
              <a:gd name="connsiteX27" fmla="*/ 800923 w 2538229"/>
              <a:gd name="connsiteY27" fmla="*/ 827942 h 3751384"/>
              <a:gd name="connsiteX28" fmla="*/ 844884 w 2538229"/>
              <a:gd name="connsiteY28" fmla="*/ 849923 h 3751384"/>
              <a:gd name="connsiteX29" fmla="*/ 888846 w 2538229"/>
              <a:gd name="connsiteY29" fmla="*/ 842596 h 3751384"/>
              <a:gd name="connsiteX30" fmla="*/ 954788 w 2538229"/>
              <a:gd name="connsiteY30" fmla="*/ 857250 h 3751384"/>
              <a:gd name="connsiteX31" fmla="*/ 976769 w 2538229"/>
              <a:gd name="connsiteY31" fmla="*/ 871904 h 3751384"/>
              <a:gd name="connsiteX32" fmla="*/ 1013403 w 2538229"/>
              <a:gd name="connsiteY32" fmla="*/ 915865 h 3751384"/>
              <a:gd name="connsiteX33" fmla="*/ 1035384 w 2538229"/>
              <a:gd name="connsiteY33" fmla="*/ 923192 h 3751384"/>
              <a:gd name="connsiteX34" fmla="*/ 1101326 w 2538229"/>
              <a:gd name="connsiteY34" fmla="*/ 959827 h 3751384"/>
              <a:gd name="connsiteX35" fmla="*/ 1299153 w 2538229"/>
              <a:gd name="connsiteY35" fmla="*/ 959827 h 3751384"/>
              <a:gd name="connsiteX36" fmla="*/ 1313807 w 2538229"/>
              <a:gd name="connsiteY36" fmla="*/ 981807 h 3751384"/>
              <a:gd name="connsiteX37" fmla="*/ 1321134 w 2538229"/>
              <a:gd name="connsiteY37" fmla="*/ 1069730 h 3751384"/>
              <a:gd name="connsiteX38" fmla="*/ 1350442 w 2538229"/>
              <a:gd name="connsiteY38" fmla="*/ 1135673 h 3751384"/>
              <a:gd name="connsiteX39" fmla="*/ 1365096 w 2538229"/>
              <a:gd name="connsiteY39" fmla="*/ 1179634 h 3751384"/>
              <a:gd name="connsiteX40" fmla="*/ 1416384 w 2538229"/>
              <a:gd name="connsiteY40" fmla="*/ 1245577 h 3751384"/>
              <a:gd name="connsiteX41" fmla="*/ 1453019 w 2538229"/>
              <a:gd name="connsiteY41" fmla="*/ 1282211 h 3751384"/>
              <a:gd name="connsiteX42" fmla="*/ 1474999 w 2538229"/>
              <a:gd name="connsiteY42" fmla="*/ 1326173 h 3751384"/>
              <a:gd name="connsiteX43" fmla="*/ 1496980 w 2538229"/>
              <a:gd name="connsiteY43" fmla="*/ 1333500 h 3751384"/>
              <a:gd name="connsiteX44" fmla="*/ 1526288 w 2538229"/>
              <a:gd name="connsiteY44" fmla="*/ 1421423 h 3751384"/>
              <a:gd name="connsiteX45" fmla="*/ 1540942 w 2538229"/>
              <a:gd name="connsiteY45" fmla="*/ 1465384 h 3751384"/>
              <a:gd name="connsiteX46" fmla="*/ 1577576 w 2538229"/>
              <a:gd name="connsiteY46" fmla="*/ 1531327 h 3751384"/>
              <a:gd name="connsiteX47" fmla="*/ 1562923 w 2538229"/>
              <a:gd name="connsiteY47" fmla="*/ 1604596 h 3751384"/>
              <a:gd name="connsiteX48" fmla="*/ 1533615 w 2538229"/>
              <a:gd name="connsiteY48" fmla="*/ 1648557 h 3751384"/>
              <a:gd name="connsiteX49" fmla="*/ 1518961 w 2538229"/>
              <a:gd name="connsiteY49" fmla="*/ 1692519 h 3751384"/>
              <a:gd name="connsiteX50" fmla="*/ 1511634 w 2538229"/>
              <a:gd name="connsiteY50" fmla="*/ 1714500 h 3751384"/>
              <a:gd name="connsiteX51" fmla="*/ 1489653 w 2538229"/>
              <a:gd name="connsiteY51" fmla="*/ 1729154 h 3751384"/>
              <a:gd name="connsiteX52" fmla="*/ 1496980 w 2538229"/>
              <a:gd name="connsiteY52" fmla="*/ 1751134 h 3751384"/>
              <a:gd name="connsiteX53" fmla="*/ 1518961 w 2538229"/>
              <a:gd name="connsiteY53" fmla="*/ 1765788 h 3751384"/>
              <a:gd name="connsiteX54" fmla="*/ 1533615 w 2538229"/>
              <a:gd name="connsiteY54" fmla="*/ 1809750 h 3751384"/>
              <a:gd name="connsiteX55" fmla="*/ 1540942 w 2538229"/>
              <a:gd name="connsiteY55" fmla="*/ 1831730 h 3751384"/>
              <a:gd name="connsiteX56" fmla="*/ 1562923 w 2538229"/>
              <a:gd name="connsiteY56" fmla="*/ 1846384 h 3751384"/>
              <a:gd name="connsiteX57" fmla="*/ 1577576 w 2538229"/>
              <a:gd name="connsiteY57" fmla="*/ 1868365 h 3751384"/>
              <a:gd name="connsiteX58" fmla="*/ 1599557 w 2538229"/>
              <a:gd name="connsiteY58" fmla="*/ 1883019 h 3751384"/>
              <a:gd name="connsiteX59" fmla="*/ 1606884 w 2538229"/>
              <a:gd name="connsiteY59" fmla="*/ 1905000 h 3751384"/>
              <a:gd name="connsiteX60" fmla="*/ 1636192 w 2538229"/>
              <a:gd name="connsiteY60" fmla="*/ 1948961 h 3751384"/>
              <a:gd name="connsiteX61" fmla="*/ 1658173 w 2538229"/>
              <a:gd name="connsiteY61" fmla="*/ 1992923 h 3751384"/>
              <a:gd name="connsiteX62" fmla="*/ 1680153 w 2538229"/>
              <a:gd name="connsiteY62" fmla="*/ 2007577 h 3751384"/>
              <a:gd name="connsiteX63" fmla="*/ 1694807 w 2538229"/>
              <a:gd name="connsiteY63" fmla="*/ 2029557 h 3751384"/>
              <a:gd name="connsiteX64" fmla="*/ 1716788 w 2538229"/>
              <a:gd name="connsiteY64" fmla="*/ 2036884 h 3751384"/>
              <a:gd name="connsiteX65" fmla="*/ 1724115 w 2538229"/>
              <a:gd name="connsiteY65" fmla="*/ 2058865 h 3751384"/>
              <a:gd name="connsiteX66" fmla="*/ 1746096 w 2538229"/>
              <a:gd name="connsiteY66" fmla="*/ 2073519 h 3751384"/>
              <a:gd name="connsiteX67" fmla="*/ 1775403 w 2538229"/>
              <a:gd name="connsiteY67" fmla="*/ 2117480 h 3751384"/>
              <a:gd name="connsiteX68" fmla="*/ 1790057 w 2538229"/>
              <a:gd name="connsiteY68" fmla="*/ 2139461 h 3751384"/>
              <a:gd name="connsiteX69" fmla="*/ 1812038 w 2538229"/>
              <a:gd name="connsiteY69" fmla="*/ 2154115 h 3751384"/>
              <a:gd name="connsiteX70" fmla="*/ 1819365 w 2538229"/>
              <a:gd name="connsiteY70" fmla="*/ 2176096 h 3751384"/>
              <a:gd name="connsiteX71" fmla="*/ 2031846 w 2538229"/>
              <a:gd name="connsiteY71" fmla="*/ 2205404 h 3751384"/>
              <a:gd name="connsiteX72" fmla="*/ 2075807 w 2538229"/>
              <a:gd name="connsiteY72" fmla="*/ 2220057 h 3751384"/>
              <a:gd name="connsiteX73" fmla="*/ 2097788 w 2538229"/>
              <a:gd name="connsiteY73" fmla="*/ 2227384 h 3751384"/>
              <a:gd name="connsiteX74" fmla="*/ 2119769 w 2538229"/>
              <a:gd name="connsiteY74" fmla="*/ 2242038 h 3751384"/>
              <a:gd name="connsiteX75" fmla="*/ 2163730 w 2538229"/>
              <a:gd name="connsiteY75" fmla="*/ 2264019 h 3751384"/>
              <a:gd name="connsiteX76" fmla="*/ 2185711 w 2538229"/>
              <a:gd name="connsiteY76" fmla="*/ 2256692 h 3751384"/>
              <a:gd name="connsiteX77" fmla="*/ 2207692 w 2538229"/>
              <a:gd name="connsiteY77" fmla="*/ 2242038 h 3751384"/>
              <a:gd name="connsiteX78" fmla="*/ 2229673 w 2538229"/>
              <a:gd name="connsiteY78" fmla="*/ 2249365 h 3751384"/>
              <a:gd name="connsiteX79" fmla="*/ 2258980 w 2538229"/>
              <a:gd name="connsiteY79" fmla="*/ 2293327 h 3751384"/>
              <a:gd name="connsiteX80" fmla="*/ 2280961 w 2538229"/>
              <a:gd name="connsiteY80" fmla="*/ 2300654 h 3751384"/>
              <a:gd name="connsiteX81" fmla="*/ 2324923 w 2538229"/>
              <a:gd name="connsiteY81" fmla="*/ 2307980 h 3751384"/>
              <a:gd name="connsiteX82" fmla="*/ 2346903 w 2538229"/>
              <a:gd name="connsiteY82" fmla="*/ 2315307 h 3751384"/>
              <a:gd name="connsiteX83" fmla="*/ 2361557 w 2538229"/>
              <a:gd name="connsiteY83" fmla="*/ 2337288 h 3751384"/>
              <a:gd name="connsiteX84" fmla="*/ 2412846 w 2538229"/>
              <a:gd name="connsiteY84" fmla="*/ 2344615 h 3751384"/>
              <a:gd name="connsiteX85" fmla="*/ 2500769 w 2538229"/>
              <a:gd name="connsiteY85" fmla="*/ 2344615 h 3751384"/>
              <a:gd name="connsiteX86" fmla="*/ 2530076 w 2538229"/>
              <a:gd name="connsiteY86" fmla="*/ 2351942 h 3751384"/>
              <a:gd name="connsiteX87" fmla="*/ 2537403 w 2538229"/>
              <a:gd name="connsiteY87" fmla="*/ 2373923 h 3751384"/>
              <a:gd name="connsiteX88" fmla="*/ 2493442 w 2538229"/>
              <a:gd name="connsiteY88" fmla="*/ 2373923 h 3751384"/>
              <a:gd name="connsiteX89" fmla="*/ 2478788 w 2538229"/>
              <a:gd name="connsiteY89" fmla="*/ 2395904 h 3751384"/>
              <a:gd name="connsiteX90" fmla="*/ 2434826 w 2538229"/>
              <a:gd name="connsiteY90" fmla="*/ 2425211 h 3751384"/>
              <a:gd name="connsiteX91" fmla="*/ 2405519 w 2538229"/>
              <a:gd name="connsiteY91" fmla="*/ 2469173 h 3751384"/>
              <a:gd name="connsiteX92" fmla="*/ 2339576 w 2538229"/>
              <a:gd name="connsiteY92" fmla="*/ 2505807 h 3751384"/>
              <a:gd name="connsiteX93" fmla="*/ 2317596 w 2538229"/>
              <a:gd name="connsiteY93" fmla="*/ 2527788 h 3751384"/>
              <a:gd name="connsiteX94" fmla="*/ 2288288 w 2538229"/>
              <a:gd name="connsiteY94" fmla="*/ 2571750 h 3751384"/>
              <a:gd name="connsiteX95" fmla="*/ 2244326 w 2538229"/>
              <a:gd name="connsiteY95" fmla="*/ 2601057 h 3751384"/>
              <a:gd name="connsiteX96" fmla="*/ 2222346 w 2538229"/>
              <a:gd name="connsiteY96" fmla="*/ 2615711 h 3751384"/>
              <a:gd name="connsiteX97" fmla="*/ 2178384 w 2538229"/>
              <a:gd name="connsiteY97" fmla="*/ 2630365 h 3751384"/>
              <a:gd name="connsiteX98" fmla="*/ 2141749 w 2538229"/>
              <a:gd name="connsiteY98" fmla="*/ 2667000 h 3751384"/>
              <a:gd name="connsiteX99" fmla="*/ 2097788 w 2538229"/>
              <a:gd name="connsiteY99" fmla="*/ 2703634 h 3751384"/>
              <a:gd name="connsiteX100" fmla="*/ 2053826 w 2538229"/>
              <a:gd name="connsiteY100" fmla="*/ 2718288 h 3751384"/>
              <a:gd name="connsiteX101" fmla="*/ 2031846 w 2538229"/>
              <a:gd name="connsiteY101" fmla="*/ 2725615 h 3751384"/>
              <a:gd name="connsiteX102" fmla="*/ 1995211 w 2538229"/>
              <a:gd name="connsiteY102" fmla="*/ 2754923 h 3751384"/>
              <a:gd name="connsiteX103" fmla="*/ 1951249 w 2538229"/>
              <a:gd name="connsiteY103" fmla="*/ 2784230 h 3751384"/>
              <a:gd name="connsiteX104" fmla="*/ 1892634 w 2538229"/>
              <a:gd name="connsiteY104" fmla="*/ 2835519 h 3751384"/>
              <a:gd name="connsiteX105" fmla="*/ 1848673 w 2538229"/>
              <a:gd name="connsiteY105" fmla="*/ 2872154 h 3751384"/>
              <a:gd name="connsiteX106" fmla="*/ 1826692 w 2538229"/>
              <a:gd name="connsiteY106" fmla="*/ 2894134 h 3751384"/>
              <a:gd name="connsiteX107" fmla="*/ 1804711 w 2538229"/>
              <a:gd name="connsiteY107" fmla="*/ 2901461 h 3751384"/>
              <a:gd name="connsiteX108" fmla="*/ 1782730 w 2538229"/>
              <a:gd name="connsiteY108" fmla="*/ 2916115 h 3751384"/>
              <a:gd name="connsiteX109" fmla="*/ 1753423 w 2538229"/>
              <a:gd name="connsiteY109" fmla="*/ 2960077 h 3751384"/>
              <a:gd name="connsiteX110" fmla="*/ 1738769 w 2538229"/>
              <a:gd name="connsiteY110" fmla="*/ 2982057 h 3751384"/>
              <a:gd name="connsiteX111" fmla="*/ 1716788 w 2538229"/>
              <a:gd name="connsiteY111" fmla="*/ 2996711 h 3751384"/>
              <a:gd name="connsiteX112" fmla="*/ 1672826 w 2538229"/>
              <a:gd name="connsiteY112" fmla="*/ 3033346 h 3751384"/>
              <a:gd name="connsiteX113" fmla="*/ 1665499 w 2538229"/>
              <a:gd name="connsiteY113" fmla="*/ 3055327 h 3751384"/>
              <a:gd name="connsiteX114" fmla="*/ 1599557 w 2538229"/>
              <a:gd name="connsiteY114" fmla="*/ 3106615 h 3751384"/>
              <a:gd name="connsiteX115" fmla="*/ 1577576 w 2538229"/>
              <a:gd name="connsiteY115" fmla="*/ 3121269 h 3751384"/>
              <a:gd name="connsiteX116" fmla="*/ 1540942 w 2538229"/>
              <a:gd name="connsiteY116" fmla="*/ 3157904 h 3751384"/>
              <a:gd name="connsiteX117" fmla="*/ 1526288 w 2538229"/>
              <a:gd name="connsiteY117" fmla="*/ 3179884 h 3751384"/>
              <a:gd name="connsiteX118" fmla="*/ 1482326 w 2538229"/>
              <a:gd name="connsiteY118" fmla="*/ 3201865 h 3751384"/>
              <a:gd name="connsiteX119" fmla="*/ 1438365 w 2538229"/>
              <a:gd name="connsiteY119" fmla="*/ 3231173 h 3751384"/>
              <a:gd name="connsiteX120" fmla="*/ 1416384 w 2538229"/>
              <a:gd name="connsiteY120" fmla="*/ 3238500 h 3751384"/>
              <a:gd name="connsiteX121" fmla="*/ 1350442 w 2538229"/>
              <a:gd name="connsiteY121" fmla="*/ 3282461 h 3751384"/>
              <a:gd name="connsiteX122" fmla="*/ 1328461 w 2538229"/>
              <a:gd name="connsiteY122" fmla="*/ 3297115 h 3751384"/>
              <a:gd name="connsiteX123" fmla="*/ 1255192 w 2538229"/>
              <a:gd name="connsiteY123" fmla="*/ 3319096 h 3751384"/>
              <a:gd name="connsiteX124" fmla="*/ 1262519 w 2538229"/>
              <a:gd name="connsiteY124" fmla="*/ 3341077 h 3751384"/>
              <a:gd name="connsiteX125" fmla="*/ 1277173 w 2538229"/>
              <a:gd name="connsiteY125" fmla="*/ 3363057 h 3751384"/>
              <a:gd name="connsiteX126" fmla="*/ 1233211 w 2538229"/>
              <a:gd name="connsiteY126" fmla="*/ 3377711 h 3751384"/>
              <a:gd name="connsiteX127" fmla="*/ 1211230 w 2538229"/>
              <a:gd name="connsiteY127" fmla="*/ 3370384 h 3751384"/>
              <a:gd name="connsiteX128" fmla="*/ 1123307 w 2538229"/>
              <a:gd name="connsiteY128" fmla="*/ 3355730 h 3751384"/>
              <a:gd name="connsiteX129" fmla="*/ 1079346 w 2538229"/>
              <a:gd name="connsiteY129" fmla="*/ 3319096 h 3751384"/>
              <a:gd name="connsiteX130" fmla="*/ 1057365 w 2538229"/>
              <a:gd name="connsiteY130" fmla="*/ 3311769 h 3751384"/>
              <a:gd name="connsiteX131" fmla="*/ 1035384 w 2538229"/>
              <a:gd name="connsiteY131" fmla="*/ 3289788 h 3751384"/>
              <a:gd name="connsiteX132" fmla="*/ 1020730 w 2538229"/>
              <a:gd name="connsiteY132" fmla="*/ 3267807 h 3751384"/>
              <a:gd name="connsiteX133" fmla="*/ 998749 w 2538229"/>
              <a:gd name="connsiteY133" fmla="*/ 3260480 h 3751384"/>
              <a:gd name="connsiteX134" fmla="*/ 962115 w 2538229"/>
              <a:gd name="connsiteY134" fmla="*/ 3267807 h 3751384"/>
              <a:gd name="connsiteX135" fmla="*/ 940134 w 2538229"/>
              <a:gd name="connsiteY135" fmla="*/ 3319096 h 3751384"/>
              <a:gd name="connsiteX136" fmla="*/ 918153 w 2538229"/>
              <a:gd name="connsiteY136" fmla="*/ 3326423 h 3751384"/>
              <a:gd name="connsiteX137" fmla="*/ 910826 w 2538229"/>
              <a:gd name="connsiteY137" fmla="*/ 3348404 h 3751384"/>
              <a:gd name="connsiteX138" fmla="*/ 888846 w 2538229"/>
              <a:gd name="connsiteY138" fmla="*/ 3355730 h 3751384"/>
              <a:gd name="connsiteX139" fmla="*/ 822903 w 2538229"/>
              <a:gd name="connsiteY139" fmla="*/ 3363057 h 3751384"/>
              <a:gd name="connsiteX140" fmla="*/ 808249 w 2538229"/>
              <a:gd name="connsiteY140" fmla="*/ 3385038 h 3751384"/>
              <a:gd name="connsiteX141" fmla="*/ 800923 w 2538229"/>
              <a:gd name="connsiteY141" fmla="*/ 3421673 h 3751384"/>
              <a:gd name="connsiteX142" fmla="*/ 734980 w 2538229"/>
              <a:gd name="connsiteY142" fmla="*/ 3429000 h 3751384"/>
              <a:gd name="connsiteX143" fmla="*/ 720326 w 2538229"/>
              <a:gd name="connsiteY143" fmla="*/ 3450980 h 3751384"/>
              <a:gd name="connsiteX144" fmla="*/ 734980 w 2538229"/>
              <a:gd name="connsiteY144" fmla="*/ 3494942 h 3751384"/>
              <a:gd name="connsiteX145" fmla="*/ 712999 w 2538229"/>
              <a:gd name="connsiteY145" fmla="*/ 3502269 h 3751384"/>
              <a:gd name="connsiteX146" fmla="*/ 705673 w 2538229"/>
              <a:gd name="connsiteY146" fmla="*/ 3590192 h 3751384"/>
              <a:gd name="connsiteX147" fmla="*/ 698346 w 2538229"/>
              <a:gd name="connsiteY147" fmla="*/ 3619500 h 3751384"/>
              <a:gd name="connsiteX148" fmla="*/ 691019 w 2538229"/>
              <a:gd name="connsiteY148" fmla="*/ 3641480 h 3751384"/>
              <a:gd name="connsiteX149" fmla="*/ 683692 w 2538229"/>
              <a:gd name="connsiteY149" fmla="*/ 3700096 h 3751384"/>
              <a:gd name="connsiteX150" fmla="*/ 639730 w 2538229"/>
              <a:gd name="connsiteY150" fmla="*/ 3722077 h 3751384"/>
              <a:gd name="connsiteX151" fmla="*/ 617749 w 2538229"/>
              <a:gd name="connsiteY151" fmla="*/ 3736730 h 3751384"/>
              <a:gd name="connsiteX152" fmla="*/ 537153 w 2538229"/>
              <a:gd name="connsiteY152" fmla="*/ 3751384 h 3751384"/>
              <a:gd name="connsiteX153" fmla="*/ 383288 w 2538229"/>
              <a:gd name="connsiteY153" fmla="*/ 3744057 h 3751384"/>
              <a:gd name="connsiteX154" fmla="*/ 390615 w 2538229"/>
              <a:gd name="connsiteY154" fmla="*/ 3722077 h 3751384"/>
              <a:gd name="connsiteX155" fmla="*/ 434576 w 2538229"/>
              <a:gd name="connsiteY155" fmla="*/ 3700096 h 3751384"/>
              <a:gd name="connsiteX156" fmla="*/ 441903 w 2538229"/>
              <a:gd name="connsiteY156" fmla="*/ 3678115 h 3751384"/>
              <a:gd name="connsiteX157" fmla="*/ 456557 w 2538229"/>
              <a:gd name="connsiteY157" fmla="*/ 3604846 h 3751384"/>
              <a:gd name="connsiteX158" fmla="*/ 471211 w 2538229"/>
              <a:gd name="connsiteY158" fmla="*/ 3582865 h 3751384"/>
              <a:gd name="connsiteX159" fmla="*/ 441903 w 2538229"/>
              <a:gd name="connsiteY159" fmla="*/ 3538904 h 3751384"/>
              <a:gd name="connsiteX160" fmla="*/ 427249 w 2538229"/>
              <a:gd name="connsiteY160" fmla="*/ 3472961 h 3751384"/>
              <a:gd name="connsiteX161" fmla="*/ 405269 w 2538229"/>
              <a:gd name="connsiteY161" fmla="*/ 3465634 h 3751384"/>
              <a:gd name="connsiteX162" fmla="*/ 383288 w 2538229"/>
              <a:gd name="connsiteY162" fmla="*/ 3450980 h 3751384"/>
              <a:gd name="connsiteX163" fmla="*/ 280711 w 2538229"/>
              <a:gd name="connsiteY163" fmla="*/ 3421673 h 3751384"/>
              <a:gd name="connsiteX164" fmla="*/ 258730 w 2538229"/>
              <a:gd name="connsiteY164" fmla="*/ 3414346 h 3751384"/>
              <a:gd name="connsiteX165" fmla="*/ 207442 w 2538229"/>
              <a:gd name="connsiteY165" fmla="*/ 3399692 h 3751384"/>
              <a:gd name="connsiteX166" fmla="*/ 141499 w 2538229"/>
              <a:gd name="connsiteY166" fmla="*/ 3355730 h 3751384"/>
              <a:gd name="connsiteX167" fmla="*/ 119519 w 2538229"/>
              <a:gd name="connsiteY167" fmla="*/ 3341077 h 3751384"/>
              <a:gd name="connsiteX168" fmla="*/ 97538 w 2538229"/>
              <a:gd name="connsiteY168" fmla="*/ 3333750 h 3751384"/>
              <a:gd name="connsiteX169" fmla="*/ 2288 w 2538229"/>
              <a:gd name="connsiteY169" fmla="*/ 3333750 h 3751384"/>
              <a:gd name="connsiteX170" fmla="*/ 9615 w 2538229"/>
              <a:gd name="connsiteY170" fmla="*/ 3311769 h 3751384"/>
              <a:gd name="connsiteX171" fmla="*/ 31596 w 2538229"/>
              <a:gd name="connsiteY171" fmla="*/ 3289788 h 3751384"/>
              <a:gd name="connsiteX172" fmla="*/ 75557 w 2538229"/>
              <a:gd name="connsiteY172" fmla="*/ 3297115 h 3751384"/>
              <a:gd name="connsiteX173" fmla="*/ 97538 w 2538229"/>
              <a:gd name="connsiteY173" fmla="*/ 3238500 h 3751384"/>
              <a:gd name="connsiteX174" fmla="*/ 200115 w 2538229"/>
              <a:gd name="connsiteY174" fmla="*/ 3260480 h 3751384"/>
              <a:gd name="connsiteX175" fmla="*/ 222096 w 2538229"/>
              <a:gd name="connsiteY175" fmla="*/ 3245827 h 3751384"/>
              <a:gd name="connsiteX176" fmla="*/ 236749 w 2538229"/>
              <a:gd name="connsiteY176" fmla="*/ 3201865 h 3751384"/>
              <a:gd name="connsiteX177" fmla="*/ 207442 w 2538229"/>
              <a:gd name="connsiteY177" fmla="*/ 3106615 h 3751384"/>
              <a:gd name="connsiteX178" fmla="*/ 163480 w 2538229"/>
              <a:gd name="connsiteY178" fmla="*/ 3084634 h 3751384"/>
              <a:gd name="connsiteX179" fmla="*/ 141499 w 2538229"/>
              <a:gd name="connsiteY179" fmla="*/ 3069980 h 3751384"/>
              <a:gd name="connsiteX180" fmla="*/ 112192 w 2538229"/>
              <a:gd name="connsiteY180" fmla="*/ 3026019 h 3751384"/>
              <a:gd name="connsiteX181" fmla="*/ 97538 w 2538229"/>
              <a:gd name="connsiteY181" fmla="*/ 3004038 h 3751384"/>
              <a:gd name="connsiteX182" fmla="*/ 82884 w 2538229"/>
              <a:gd name="connsiteY182" fmla="*/ 2960077 h 3751384"/>
              <a:gd name="connsiteX183" fmla="*/ 38923 w 2538229"/>
              <a:gd name="connsiteY183" fmla="*/ 2945423 h 3751384"/>
              <a:gd name="connsiteX184" fmla="*/ 31596 w 2538229"/>
              <a:gd name="connsiteY184" fmla="*/ 2923442 h 3751384"/>
              <a:gd name="connsiteX185" fmla="*/ 60903 w 2538229"/>
              <a:gd name="connsiteY185" fmla="*/ 2886807 h 3751384"/>
              <a:gd name="connsiteX186" fmla="*/ 75557 w 2538229"/>
              <a:gd name="connsiteY186" fmla="*/ 2864827 h 3751384"/>
              <a:gd name="connsiteX187" fmla="*/ 68230 w 2538229"/>
              <a:gd name="connsiteY187" fmla="*/ 2842846 h 3751384"/>
              <a:gd name="connsiteX188" fmla="*/ 46249 w 2538229"/>
              <a:gd name="connsiteY188" fmla="*/ 2791557 h 3751384"/>
              <a:gd name="connsiteX189" fmla="*/ 68230 w 2538229"/>
              <a:gd name="connsiteY189" fmla="*/ 2776904 h 3751384"/>
              <a:gd name="connsiteX190" fmla="*/ 112192 w 2538229"/>
              <a:gd name="connsiteY190" fmla="*/ 2762250 h 3751384"/>
              <a:gd name="connsiteX191" fmla="*/ 112192 w 2538229"/>
              <a:gd name="connsiteY191" fmla="*/ 2718288 h 3751384"/>
              <a:gd name="connsiteX192" fmla="*/ 90211 w 2538229"/>
              <a:gd name="connsiteY192" fmla="*/ 2710961 h 3751384"/>
              <a:gd name="connsiteX193" fmla="*/ 82884 w 2538229"/>
              <a:gd name="connsiteY193" fmla="*/ 2659673 h 3751384"/>
              <a:gd name="connsiteX194" fmla="*/ 104865 w 2538229"/>
              <a:gd name="connsiteY194" fmla="*/ 2645019 h 3751384"/>
              <a:gd name="connsiteX195" fmla="*/ 148826 w 2538229"/>
              <a:gd name="connsiteY195" fmla="*/ 2630365 h 3751384"/>
              <a:gd name="connsiteX196" fmla="*/ 156153 w 2538229"/>
              <a:gd name="connsiteY196" fmla="*/ 2571750 h 3751384"/>
              <a:gd name="connsiteX197" fmla="*/ 200115 w 2538229"/>
              <a:gd name="connsiteY197" fmla="*/ 2557096 h 3751384"/>
              <a:gd name="connsiteX198" fmla="*/ 244076 w 2538229"/>
              <a:gd name="connsiteY198" fmla="*/ 2542442 h 3751384"/>
              <a:gd name="connsiteX199" fmla="*/ 288038 w 2538229"/>
              <a:gd name="connsiteY199" fmla="*/ 2520461 h 3751384"/>
              <a:gd name="connsiteX200" fmla="*/ 331999 w 2538229"/>
              <a:gd name="connsiteY200" fmla="*/ 2527788 h 3751384"/>
              <a:gd name="connsiteX201" fmla="*/ 361307 w 2538229"/>
              <a:gd name="connsiteY201" fmla="*/ 2535115 h 3751384"/>
              <a:gd name="connsiteX202" fmla="*/ 390615 w 2538229"/>
              <a:gd name="connsiteY202" fmla="*/ 2564423 h 3751384"/>
              <a:gd name="connsiteX203" fmla="*/ 412596 w 2538229"/>
              <a:gd name="connsiteY203" fmla="*/ 2557096 h 3751384"/>
              <a:gd name="connsiteX204" fmla="*/ 434576 w 2538229"/>
              <a:gd name="connsiteY204" fmla="*/ 2601057 h 3751384"/>
              <a:gd name="connsiteX205" fmla="*/ 441903 w 2538229"/>
              <a:gd name="connsiteY205" fmla="*/ 2652346 h 3751384"/>
              <a:gd name="connsiteX206" fmla="*/ 456557 w 2538229"/>
              <a:gd name="connsiteY206" fmla="*/ 2630365 h 3751384"/>
              <a:gd name="connsiteX207" fmla="*/ 500519 w 2538229"/>
              <a:gd name="connsiteY207" fmla="*/ 2601057 h 3751384"/>
              <a:gd name="connsiteX208" fmla="*/ 544480 w 2538229"/>
              <a:gd name="connsiteY208" fmla="*/ 2564423 h 3751384"/>
              <a:gd name="connsiteX209" fmla="*/ 559134 w 2538229"/>
              <a:gd name="connsiteY209" fmla="*/ 2520461 h 3751384"/>
              <a:gd name="connsiteX210" fmla="*/ 515173 w 2538229"/>
              <a:gd name="connsiteY210" fmla="*/ 2432538 h 3751384"/>
              <a:gd name="connsiteX211" fmla="*/ 471211 w 2538229"/>
              <a:gd name="connsiteY211" fmla="*/ 2403230 h 3751384"/>
              <a:gd name="connsiteX212" fmla="*/ 368634 w 2538229"/>
              <a:gd name="connsiteY212" fmla="*/ 2403230 h 3751384"/>
              <a:gd name="connsiteX213" fmla="*/ 353980 w 2538229"/>
              <a:gd name="connsiteY213" fmla="*/ 2359269 h 3751384"/>
              <a:gd name="connsiteX214" fmla="*/ 324673 w 2538229"/>
              <a:gd name="connsiteY214" fmla="*/ 2315307 h 3751384"/>
              <a:gd name="connsiteX215" fmla="*/ 310019 w 2538229"/>
              <a:gd name="connsiteY215" fmla="*/ 2293327 h 3751384"/>
              <a:gd name="connsiteX216" fmla="*/ 302692 w 2538229"/>
              <a:gd name="connsiteY216" fmla="*/ 2271346 h 3751384"/>
              <a:gd name="connsiteX217" fmla="*/ 273384 w 2538229"/>
              <a:gd name="connsiteY217" fmla="*/ 2227384 h 3751384"/>
              <a:gd name="connsiteX218" fmla="*/ 288038 w 2538229"/>
              <a:gd name="connsiteY218" fmla="*/ 2176096 h 3751384"/>
              <a:gd name="connsiteX219" fmla="*/ 331999 w 2538229"/>
              <a:gd name="connsiteY219" fmla="*/ 2154115 h 3751384"/>
              <a:gd name="connsiteX220" fmla="*/ 346653 w 2538229"/>
              <a:gd name="connsiteY220" fmla="*/ 2132134 h 3751384"/>
              <a:gd name="connsiteX221" fmla="*/ 331999 w 2538229"/>
              <a:gd name="connsiteY221" fmla="*/ 2073519 h 3751384"/>
              <a:gd name="connsiteX222" fmla="*/ 317346 w 2538229"/>
              <a:gd name="connsiteY222" fmla="*/ 2051538 h 3751384"/>
              <a:gd name="connsiteX223" fmla="*/ 310019 w 2538229"/>
              <a:gd name="connsiteY223" fmla="*/ 2029557 h 3751384"/>
              <a:gd name="connsiteX224" fmla="*/ 288038 w 2538229"/>
              <a:gd name="connsiteY224" fmla="*/ 2022230 h 3751384"/>
              <a:gd name="connsiteX225" fmla="*/ 266057 w 2538229"/>
              <a:gd name="connsiteY225" fmla="*/ 2007577 h 3751384"/>
              <a:gd name="connsiteX226" fmla="*/ 229423 w 2538229"/>
              <a:gd name="connsiteY226" fmla="*/ 1905000 h 3751384"/>
              <a:gd name="connsiteX227" fmla="*/ 236749 w 2538229"/>
              <a:gd name="connsiteY227" fmla="*/ 1802423 h 3751384"/>
              <a:gd name="connsiteX228" fmla="*/ 244076 w 2538229"/>
              <a:gd name="connsiteY228" fmla="*/ 1670538 h 3751384"/>
              <a:gd name="connsiteX229" fmla="*/ 251403 w 2538229"/>
              <a:gd name="connsiteY229" fmla="*/ 1648557 h 3751384"/>
              <a:gd name="connsiteX230" fmla="*/ 258730 w 2538229"/>
              <a:gd name="connsiteY230" fmla="*/ 1619250 h 3751384"/>
              <a:gd name="connsiteX231" fmla="*/ 266057 w 2538229"/>
              <a:gd name="connsiteY231" fmla="*/ 1567961 h 3751384"/>
              <a:gd name="connsiteX232" fmla="*/ 273384 w 2538229"/>
              <a:gd name="connsiteY232" fmla="*/ 1538654 h 3751384"/>
              <a:gd name="connsiteX233" fmla="*/ 288038 w 2538229"/>
              <a:gd name="connsiteY233" fmla="*/ 1465384 h 3751384"/>
              <a:gd name="connsiteX234" fmla="*/ 295365 w 2538229"/>
              <a:gd name="connsiteY234" fmla="*/ 1428750 h 3751384"/>
              <a:gd name="connsiteX235" fmla="*/ 295365 w 2538229"/>
              <a:gd name="connsiteY235" fmla="*/ 1260230 h 3751384"/>
              <a:gd name="connsiteX236" fmla="*/ 273384 w 2538229"/>
              <a:gd name="connsiteY236" fmla="*/ 1245577 h 3751384"/>
              <a:gd name="connsiteX237" fmla="*/ 266057 w 2538229"/>
              <a:gd name="connsiteY237" fmla="*/ 1223596 h 3751384"/>
              <a:gd name="connsiteX238" fmla="*/ 236749 w 2538229"/>
              <a:gd name="connsiteY238" fmla="*/ 1179634 h 3751384"/>
              <a:gd name="connsiteX239" fmla="*/ 229423 w 2538229"/>
              <a:gd name="connsiteY239" fmla="*/ 1121019 h 3751384"/>
              <a:gd name="connsiteX240" fmla="*/ 222096 w 2538229"/>
              <a:gd name="connsiteY240" fmla="*/ 1099038 h 3751384"/>
              <a:gd name="connsiteX241" fmla="*/ 229423 w 2538229"/>
              <a:gd name="connsiteY241" fmla="*/ 1047750 h 3751384"/>
              <a:gd name="connsiteX242" fmla="*/ 222096 w 2538229"/>
              <a:gd name="connsiteY242" fmla="*/ 835269 h 3751384"/>
              <a:gd name="connsiteX243" fmla="*/ 214769 w 2538229"/>
              <a:gd name="connsiteY243" fmla="*/ 783980 h 3751384"/>
              <a:gd name="connsiteX244" fmla="*/ 192788 w 2538229"/>
              <a:gd name="connsiteY244" fmla="*/ 688730 h 3751384"/>
              <a:gd name="connsiteX245" fmla="*/ 185461 w 2538229"/>
              <a:gd name="connsiteY245" fmla="*/ 652096 h 3751384"/>
              <a:gd name="connsiteX246" fmla="*/ 192788 w 2538229"/>
              <a:gd name="connsiteY246" fmla="*/ 490904 h 3751384"/>
              <a:gd name="connsiteX247" fmla="*/ 214769 w 2538229"/>
              <a:gd name="connsiteY247" fmla="*/ 410307 h 3751384"/>
              <a:gd name="connsiteX248" fmla="*/ 229423 w 2538229"/>
              <a:gd name="connsiteY248" fmla="*/ 256442 h 3751384"/>
              <a:gd name="connsiteX249" fmla="*/ 236749 w 2538229"/>
              <a:gd name="connsiteY249" fmla="*/ 234461 h 3751384"/>
              <a:gd name="connsiteX250" fmla="*/ 258730 w 2538229"/>
              <a:gd name="connsiteY250" fmla="*/ 241788 h 375138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  <a:cxn ang="0">
                <a:pos x="connsiteX14" y="connsiteY14"/>
              </a:cxn>
              <a:cxn ang="0">
                <a:pos x="connsiteX15" y="connsiteY15"/>
              </a:cxn>
              <a:cxn ang="0">
                <a:pos x="connsiteX16" y="connsiteY16"/>
              </a:cxn>
              <a:cxn ang="0">
                <a:pos x="connsiteX17" y="connsiteY17"/>
              </a:cxn>
              <a:cxn ang="0">
                <a:pos x="connsiteX18" y="connsiteY18"/>
              </a:cxn>
              <a:cxn ang="0">
                <a:pos x="connsiteX19" y="connsiteY19"/>
              </a:cxn>
              <a:cxn ang="0">
                <a:pos x="connsiteX20" y="connsiteY20"/>
              </a:cxn>
              <a:cxn ang="0">
                <a:pos x="connsiteX21" y="connsiteY21"/>
              </a:cxn>
              <a:cxn ang="0">
                <a:pos x="connsiteX22" y="connsiteY22"/>
              </a:cxn>
              <a:cxn ang="0">
                <a:pos x="connsiteX23" y="connsiteY23"/>
              </a:cxn>
              <a:cxn ang="0">
                <a:pos x="connsiteX24" y="connsiteY24"/>
              </a:cxn>
              <a:cxn ang="0">
                <a:pos x="connsiteX25" y="connsiteY25"/>
              </a:cxn>
              <a:cxn ang="0">
                <a:pos x="connsiteX26" y="connsiteY26"/>
              </a:cxn>
              <a:cxn ang="0">
                <a:pos x="connsiteX27" y="connsiteY27"/>
              </a:cxn>
              <a:cxn ang="0">
                <a:pos x="connsiteX28" y="connsiteY28"/>
              </a:cxn>
              <a:cxn ang="0">
                <a:pos x="connsiteX29" y="connsiteY29"/>
              </a:cxn>
              <a:cxn ang="0">
                <a:pos x="connsiteX30" y="connsiteY30"/>
              </a:cxn>
              <a:cxn ang="0">
                <a:pos x="connsiteX31" y="connsiteY31"/>
              </a:cxn>
              <a:cxn ang="0">
                <a:pos x="connsiteX32" y="connsiteY32"/>
              </a:cxn>
              <a:cxn ang="0">
                <a:pos x="connsiteX33" y="connsiteY33"/>
              </a:cxn>
              <a:cxn ang="0">
                <a:pos x="connsiteX34" y="connsiteY34"/>
              </a:cxn>
              <a:cxn ang="0">
                <a:pos x="connsiteX35" y="connsiteY35"/>
              </a:cxn>
              <a:cxn ang="0">
                <a:pos x="connsiteX36" y="connsiteY36"/>
              </a:cxn>
              <a:cxn ang="0">
                <a:pos x="connsiteX37" y="connsiteY37"/>
              </a:cxn>
              <a:cxn ang="0">
                <a:pos x="connsiteX38" y="connsiteY38"/>
              </a:cxn>
              <a:cxn ang="0">
                <a:pos x="connsiteX39" y="connsiteY39"/>
              </a:cxn>
              <a:cxn ang="0">
                <a:pos x="connsiteX40" y="connsiteY40"/>
              </a:cxn>
              <a:cxn ang="0">
                <a:pos x="connsiteX41" y="connsiteY41"/>
              </a:cxn>
              <a:cxn ang="0">
                <a:pos x="connsiteX42" y="connsiteY42"/>
              </a:cxn>
              <a:cxn ang="0">
                <a:pos x="connsiteX43" y="connsiteY43"/>
              </a:cxn>
              <a:cxn ang="0">
                <a:pos x="connsiteX44" y="connsiteY44"/>
              </a:cxn>
              <a:cxn ang="0">
                <a:pos x="connsiteX45" y="connsiteY45"/>
              </a:cxn>
              <a:cxn ang="0">
                <a:pos x="connsiteX46" y="connsiteY46"/>
              </a:cxn>
              <a:cxn ang="0">
                <a:pos x="connsiteX47" y="connsiteY47"/>
              </a:cxn>
              <a:cxn ang="0">
                <a:pos x="connsiteX48" y="connsiteY48"/>
              </a:cxn>
              <a:cxn ang="0">
                <a:pos x="connsiteX49" y="connsiteY49"/>
              </a:cxn>
              <a:cxn ang="0">
                <a:pos x="connsiteX50" y="connsiteY50"/>
              </a:cxn>
              <a:cxn ang="0">
                <a:pos x="connsiteX51" y="connsiteY51"/>
              </a:cxn>
              <a:cxn ang="0">
                <a:pos x="connsiteX52" y="connsiteY52"/>
              </a:cxn>
              <a:cxn ang="0">
                <a:pos x="connsiteX53" y="connsiteY53"/>
              </a:cxn>
              <a:cxn ang="0">
                <a:pos x="connsiteX54" y="connsiteY54"/>
              </a:cxn>
              <a:cxn ang="0">
                <a:pos x="connsiteX55" y="connsiteY55"/>
              </a:cxn>
              <a:cxn ang="0">
                <a:pos x="connsiteX56" y="connsiteY56"/>
              </a:cxn>
              <a:cxn ang="0">
                <a:pos x="connsiteX57" y="connsiteY57"/>
              </a:cxn>
              <a:cxn ang="0">
                <a:pos x="connsiteX58" y="connsiteY58"/>
              </a:cxn>
              <a:cxn ang="0">
                <a:pos x="connsiteX59" y="connsiteY59"/>
              </a:cxn>
              <a:cxn ang="0">
                <a:pos x="connsiteX60" y="connsiteY60"/>
              </a:cxn>
              <a:cxn ang="0">
                <a:pos x="connsiteX61" y="connsiteY61"/>
              </a:cxn>
              <a:cxn ang="0">
                <a:pos x="connsiteX62" y="connsiteY62"/>
              </a:cxn>
              <a:cxn ang="0">
                <a:pos x="connsiteX63" y="connsiteY63"/>
              </a:cxn>
              <a:cxn ang="0">
                <a:pos x="connsiteX64" y="connsiteY64"/>
              </a:cxn>
              <a:cxn ang="0">
                <a:pos x="connsiteX65" y="connsiteY65"/>
              </a:cxn>
              <a:cxn ang="0">
                <a:pos x="connsiteX66" y="connsiteY66"/>
              </a:cxn>
              <a:cxn ang="0">
                <a:pos x="connsiteX67" y="connsiteY67"/>
              </a:cxn>
              <a:cxn ang="0">
                <a:pos x="connsiteX68" y="connsiteY68"/>
              </a:cxn>
              <a:cxn ang="0">
                <a:pos x="connsiteX69" y="connsiteY69"/>
              </a:cxn>
              <a:cxn ang="0">
                <a:pos x="connsiteX70" y="connsiteY70"/>
              </a:cxn>
              <a:cxn ang="0">
                <a:pos x="connsiteX71" y="connsiteY71"/>
              </a:cxn>
              <a:cxn ang="0">
                <a:pos x="connsiteX72" y="connsiteY72"/>
              </a:cxn>
              <a:cxn ang="0">
                <a:pos x="connsiteX73" y="connsiteY73"/>
              </a:cxn>
              <a:cxn ang="0">
                <a:pos x="connsiteX74" y="connsiteY74"/>
              </a:cxn>
              <a:cxn ang="0">
                <a:pos x="connsiteX75" y="connsiteY75"/>
              </a:cxn>
              <a:cxn ang="0">
                <a:pos x="connsiteX76" y="connsiteY76"/>
              </a:cxn>
              <a:cxn ang="0">
                <a:pos x="connsiteX77" y="connsiteY77"/>
              </a:cxn>
              <a:cxn ang="0">
                <a:pos x="connsiteX78" y="connsiteY78"/>
              </a:cxn>
              <a:cxn ang="0">
                <a:pos x="connsiteX79" y="connsiteY79"/>
              </a:cxn>
              <a:cxn ang="0">
                <a:pos x="connsiteX80" y="connsiteY80"/>
              </a:cxn>
              <a:cxn ang="0">
                <a:pos x="connsiteX81" y="connsiteY81"/>
              </a:cxn>
              <a:cxn ang="0">
                <a:pos x="connsiteX82" y="connsiteY82"/>
              </a:cxn>
              <a:cxn ang="0">
                <a:pos x="connsiteX83" y="connsiteY83"/>
              </a:cxn>
              <a:cxn ang="0">
                <a:pos x="connsiteX84" y="connsiteY84"/>
              </a:cxn>
              <a:cxn ang="0">
                <a:pos x="connsiteX85" y="connsiteY85"/>
              </a:cxn>
              <a:cxn ang="0">
                <a:pos x="connsiteX86" y="connsiteY86"/>
              </a:cxn>
              <a:cxn ang="0">
                <a:pos x="connsiteX87" y="connsiteY87"/>
              </a:cxn>
              <a:cxn ang="0">
                <a:pos x="connsiteX88" y="connsiteY88"/>
              </a:cxn>
              <a:cxn ang="0">
                <a:pos x="connsiteX89" y="connsiteY89"/>
              </a:cxn>
              <a:cxn ang="0">
                <a:pos x="connsiteX90" y="connsiteY90"/>
              </a:cxn>
              <a:cxn ang="0">
                <a:pos x="connsiteX91" y="connsiteY91"/>
              </a:cxn>
              <a:cxn ang="0">
                <a:pos x="connsiteX92" y="connsiteY92"/>
              </a:cxn>
              <a:cxn ang="0">
                <a:pos x="connsiteX93" y="connsiteY93"/>
              </a:cxn>
              <a:cxn ang="0">
                <a:pos x="connsiteX94" y="connsiteY94"/>
              </a:cxn>
              <a:cxn ang="0">
                <a:pos x="connsiteX95" y="connsiteY95"/>
              </a:cxn>
              <a:cxn ang="0">
                <a:pos x="connsiteX96" y="connsiteY96"/>
              </a:cxn>
              <a:cxn ang="0">
                <a:pos x="connsiteX97" y="connsiteY97"/>
              </a:cxn>
              <a:cxn ang="0">
                <a:pos x="connsiteX98" y="connsiteY98"/>
              </a:cxn>
              <a:cxn ang="0">
                <a:pos x="connsiteX99" y="connsiteY99"/>
              </a:cxn>
              <a:cxn ang="0">
                <a:pos x="connsiteX100" y="connsiteY100"/>
              </a:cxn>
              <a:cxn ang="0">
                <a:pos x="connsiteX101" y="connsiteY101"/>
              </a:cxn>
              <a:cxn ang="0">
                <a:pos x="connsiteX102" y="connsiteY102"/>
              </a:cxn>
              <a:cxn ang="0">
                <a:pos x="connsiteX103" y="connsiteY103"/>
              </a:cxn>
              <a:cxn ang="0">
                <a:pos x="connsiteX104" y="connsiteY104"/>
              </a:cxn>
              <a:cxn ang="0">
                <a:pos x="connsiteX105" y="connsiteY105"/>
              </a:cxn>
              <a:cxn ang="0">
                <a:pos x="connsiteX106" y="connsiteY106"/>
              </a:cxn>
              <a:cxn ang="0">
                <a:pos x="connsiteX107" y="connsiteY107"/>
              </a:cxn>
              <a:cxn ang="0">
                <a:pos x="connsiteX108" y="connsiteY108"/>
              </a:cxn>
              <a:cxn ang="0">
                <a:pos x="connsiteX109" y="connsiteY109"/>
              </a:cxn>
              <a:cxn ang="0">
                <a:pos x="connsiteX110" y="connsiteY110"/>
              </a:cxn>
              <a:cxn ang="0">
                <a:pos x="connsiteX111" y="connsiteY111"/>
              </a:cxn>
              <a:cxn ang="0">
                <a:pos x="connsiteX112" y="connsiteY112"/>
              </a:cxn>
              <a:cxn ang="0">
                <a:pos x="connsiteX113" y="connsiteY113"/>
              </a:cxn>
              <a:cxn ang="0">
                <a:pos x="connsiteX114" y="connsiteY114"/>
              </a:cxn>
              <a:cxn ang="0">
                <a:pos x="connsiteX115" y="connsiteY115"/>
              </a:cxn>
              <a:cxn ang="0">
                <a:pos x="connsiteX116" y="connsiteY116"/>
              </a:cxn>
              <a:cxn ang="0">
                <a:pos x="connsiteX117" y="connsiteY117"/>
              </a:cxn>
              <a:cxn ang="0">
                <a:pos x="connsiteX118" y="connsiteY118"/>
              </a:cxn>
              <a:cxn ang="0">
                <a:pos x="connsiteX119" y="connsiteY119"/>
              </a:cxn>
              <a:cxn ang="0">
                <a:pos x="connsiteX120" y="connsiteY120"/>
              </a:cxn>
              <a:cxn ang="0">
                <a:pos x="connsiteX121" y="connsiteY121"/>
              </a:cxn>
              <a:cxn ang="0">
                <a:pos x="connsiteX122" y="connsiteY122"/>
              </a:cxn>
              <a:cxn ang="0">
                <a:pos x="connsiteX123" y="connsiteY123"/>
              </a:cxn>
              <a:cxn ang="0">
                <a:pos x="connsiteX124" y="connsiteY124"/>
              </a:cxn>
              <a:cxn ang="0">
                <a:pos x="connsiteX125" y="connsiteY125"/>
              </a:cxn>
              <a:cxn ang="0">
                <a:pos x="connsiteX126" y="connsiteY126"/>
              </a:cxn>
              <a:cxn ang="0">
                <a:pos x="connsiteX127" y="connsiteY127"/>
              </a:cxn>
              <a:cxn ang="0">
                <a:pos x="connsiteX128" y="connsiteY128"/>
              </a:cxn>
              <a:cxn ang="0">
                <a:pos x="connsiteX129" y="connsiteY129"/>
              </a:cxn>
              <a:cxn ang="0">
                <a:pos x="connsiteX130" y="connsiteY130"/>
              </a:cxn>
              <a:cxn ang="0">
                <a:pos x="connsiteX131" y="connsiteY131"/>
              </a:cxn>
              <a:cxn ang="0">
                <a:pos x="connsiteX132" y="connsiteY132"/>
              </a:cxn>
              <a:cxn ang="0">
                <a:pos x="connsiteX133" y="connsiteY133"/>
              </a:cxn>
              <a:cxn ang="0">
                <a:pos x="connsiteX134" y="connsiteY134"/>
              </a:cxn>
              <a:cxn ang="0">
                <a:pos x="connsiteX135" y="connsiteY135"/>
              </a:cxn>
              <a:cxn ang="0">
                <a:pos x="connsiteX136" y="connsiteY136"/>
              </a:cxn>
              <a:cxn ang="0">
                <a:pos x="connsiteX137" y="connsiteY137"/>
              </a:cxn>
              <a:cxn ang="0">
                <a:pos x="connsiteX138" y="connsiteY138"/>
              </a:cxn>
              <a:cxn ang="0">
                <a:pos x="connsiteX139" y="connsiteY139"/>
              </a:cxn>
              <a:cxn ang="0">
                <a:pos x="connsiteX140" y="connsiteY140"/>
              </a:cxn>
              <a:cxn ang="0">
                <a:pos x="connsiteX141" y="connsiteY141"/>
              </a:cxn>
              <a:cxn ang="0">
                <a:pos x="connsiteX142" y="connsiteY142"/>
              </a:cxn>
              <a:cxn ang="0">
                <a:pos x="connsiteX143" y="connsiteY143"/>
              </a:cxn>
              <a:cxn ang="0">
                <a:pos x="connsiteX144" y="connsiteY144"/>
              </a:cxn>
              <a:cxn ang="0">
                <a:pos x="connsiteX145" y="connsiteY145"/>
              </a:cxn>
              <a:cxn ang="0">
                <a:pos x="connsiteX146" y="connsiteY146"/>
              </a:cxn>
              <a:cxn ang="0">
                <a:pos x="connsiteX147" y="connsiteY147"/>
              </a:cxn>
              <a:cxn ang="0">
                <a:pos x="connsiteX148" y="connsiteY148"/>
              </a:cxn>
              <a:cxn ang="0">
                <a:pos x="connsiteX149" y="connsiteY149"/>
              </a:cxn>
              <a:cxn ang="0">
                <a:pos x="connsiteX150" y="connsiteY150"/>
              </a:cxn>
              <a:cxn ang="0">
                <a:pos x="connsiteX151" y="connsiteY151"/>
              </a:cxn>
              <a:cxn ang="0">
                <a:pos x="connsiteX152" y="connsiteY152"/>
              </a:cxn>
              <a:cxn ang="0">
                <a:pos x="connsiteX153" y="connsiteY153"/>
              </a:cxn>
              <a:cxn ang="0">
                <a:pos x="connsiteX154" y="connsiteY154"/>
              </a:cxn>
              <a:cxn ang="0">
                <a:pos x="connsiteX155" y="connsiteY155"/>
              </a:cxn>
              <a:cxn ang="0">
                <a:pos x="connsiteX156" y="connsiteY156"/>
              </a:cxn>
              <a:cxn ang="0">
                <a:pos x="connsiteX157" y="connsiteY157"/>
              </a:cxn>
              <a:cxn ang="0">
                <a:pos x="connsiteX158" y="connsiteY158"/>
              </a:cxn>
              <a:cxn ang="0">
                <a:pos x="connsiteX159" y="connsiteY159"/>
              </a:cxn>
              <a:cxn ang="0">
                <a:pos x="connsiteX160" y="connsiteY160"/>
              </a:cxn>
              <a:cxn ang="0">
                <a:pos x="connsiteX161" y="connsiteY161"/>
              </a:cxn>
              <a:cxn ang="0">
                <a:pos x="connsiteX162" y="connsiteY162"/>
              </a:cxn>
              <a:cxn ang="0">
                <a:pos x="connsiteX163" y="connsiteY163"/>
              </a:cxn>
              <a:cxn ang="0">
                <a:pos x="connsiteX164" y="connsiteY164"/>
              </a:cxn>
              <a:cxn ang="0">
                <a:pos x="connsiteX165" y="connsiteY165"/>
              </a:cxn>
              <a:cxn ang="0">
                <a:pos x="connsiteX166" y="connsiteY166"/>
              </a:cxn>
              <a:cxn ang="0">
                <a:pos x="connsiteX167" y="connsiteY167"/>
              </a:cxn>
              <a:cxn ang="0">
                <a:pos x="connsiteX168" y="connsiteY168"/>
              </a:cxn>
              <a:cxn ang="0">
                <a:pos x="connsiteX169" y="connsiteY169"/>
              </a:cxn>
              <a:cxn ang="0">
                <a:pos x="connsiteX170" y="connsiteY170"/>
              </a:cxn>
              <a:cxn ang="0">
                <a:pos x="connsiteX171" y="connsiteY171"/>
              </a:cxn>
              <a:cxn ang="0">
                <a:pos x="connsiteX172" y="connsiteY172"/>
              </a:cxn>
              <a:cxn ang="0">
                <a:pos x="connsiteX173" y="connsiteY173"/>
              </a:cxn>
              <a:cxn ang="0">
                <a:pos x="connsiteX174" y="connsiteY174"/>
              </a:cxn>
              <a:cxn ang="0">
                <a:pos x="connsiteX175" y="connsiteY175"/>
              </a:cxn>
              <a:cxn ang="0">
                <a:pos x="connsiteX176" y="connsiteY176"/>
              </a:cxn>
              <a:cxn ang="0">
                <a:pos x="connsiteX177" y="connsiteY177"/>
              </a:cxn>
              <a:cxn ang="0">
                <a:pos x="connsiteX178" y="connsiteY178"/>
              </a:cxn>
              <a:cxn ang="0">
                <a:pos x="connsiteX179" y="connsiteY179"/>
              </a:cxn>
              <a:cxn ang="0">
                <a:pos x="connsiteX180" y="connsiteY180"/>
              </a:cxn>
              <a:cxn ang="0">
                <a:pos x="connsiteX181" y="connsiteY181"/>
              </a:cxn>
              <a:cxn ang="0">
                <a:pos x="connsiteX182" y="connsiteY182"/>
              </a:cxn>
              <a:cxn ang="0">
                <a:pos x="connsiteX183" y="connsiteY183"/>
              </a:cxn>
              <a:cxn ang="0">
                <a:pos x="connsiteX184" y="connsiteY184"/>
              </a:cxn>
              <a:cxn ang="0">
                <a:pos x="connsiteX185" y="connsiteY185"/>
              </a:cxn>
              <a:cxn ang="0">
                <a:pos x="connsiteX186" y="connsiteY186"/>
              </a:cxn>
              <a:cxn ang="0">
                <a:pos x="connsiteX187" y="connsiteY187"/>
              </a:cxn>
              <a:cxn ang="0">
                <a:pos x="connsiteX188" y="connsiteY188"/>
              </a:cxn>
              <a:cxn ang="0">
                <a:pos x="connsiteX189" y="connsiteY189"/>
              </a:cxn>
              <a:cxn ang="0">
                <a:pos x="connsiteX190" y="connsiteY190"/>
              </a:cxn>
              <a:cxn ang="0">
                <a:pos x="connsiteX191" y="connsiteY191"/>
              </a:cxn>
              <a:cxn ang="0">
                <a:pos x="connsiteX192" y="connsiteY192"/>
              </a:cxn>
              <a:cxn ang="0">
                <a:pos x="connsiteX193" y="connsiteY193"/>
              </a:cxn>
              <a:cxn ang="0">
                <a:pos x="connsiteX194" y="connsiteY194"/>
              </a:cxn>
              <a:cxn ang="0">
                <a:pos x="connsiteX195" y="connsiteY195"/>
              </a:cxn>
              <a:cxn ang="0">
                <a:pos x="connsiteX196" y="connsiteY196"/>
              </a:cxn>
              <a:cxn ang="0">
                <a:pos x="connsiteX197" y="connsiteY197"/>
              </a:cxn>
              <a:cxn ang="0">
                <a:pos x="connsiteX198" y="connsiteY198"/>
              </a:cxn>
              <a:cxn ang="0">
                <a:pos x="connsiteX199" y="connsiteY199"/>
              </a:cxn>
              <a:cxn ang="0">
                <a:pos x="connsiteX200" y="connsiteY200"/>
              </a:cxn>
              <a:cxn ang="0">
                <a:pos x="connsiteX201" y="connsiteY201"/>
              </a:cxn>
              <a:cxn ang="0">
                <a:pos x="connsiteX202" y="connsiteY202"/>
              </a:cxn>
              <a:cxn ang="0">
                <a:pos x="connsiteX203" y="connsiteY203"/>
              </a:cxn>
              <a:cxn ang="0">
                <a:pos x="connsiteX204" y="connsiteY204"/>
              </a:cxn>
              <a:cxn ang="0">
                <a:pos x="connsiteX205" y="connsiteY205"/>
              </a:cxn>
              <a:cxn ang="0">
                <a:pos x="connsiteX206" y="connsiteY206"/>
              </a:cxn>
              <a:cxn ang="0">
                <a:pos x="connsiteX207" y="connsiteY207"/>
              </a:cxn>
              <a:cxn ang="0">
                <a:pos x="connsiteX208" y="connsiteY208"/>
              </a:cxn>
              <a:cxn ang="0">
                <a:pos x="connsiteX209" y="connsiteY209"/>
              </a:cxn>
              <a:cxn ang="0">
                <a:pos x="connsiteX210" y="connsiteY210"/>
              </a:cxn>
              <a:cxn ang="0">
                <a:pos x="connsiteX211" y="connsiteY211"/>
              </a:cxn>
              <a:cxn ang="0">
                <a:pos x="connsiteX212" y="connsiteY212"/>
              </a:cxn>
              <a:cxn ang="0">
                <a:pos x="connsiteX213" y="connsiteY213"/>
              </a:cxn>
              <a:cxn ang="0">
                <a:pos x="connsiteX214" y="connsiteY214"/>
              </a:cxn>
              <a:cxn ang="0">
                <a:pos x="connsiteX215" y="connsiteY215"/>
              </a:cxn>
              <a:cxn ang="0">
                <a:pos x="connsiteX216" y="connsiteY216"/>
              </a:cxn>
              <a:cxn ang="0">
                <a:pos x="connsiteX217" y="connsiteY217"/>
              </a:cxn>
              <a:cxn ang="0">
                <a:pos x="connsiteX218" y="connsiteY218"/>
              </a:cxn>
              <a:cxn ang="0">
                <a:pos x="connsiteX219" y="connsiteY219"/>
              </a:cxn>
              <a:cxn ang="0">
                <a:pos x="connsiteX220" y="connsiteY220"/>
              </a:cxn>
              <a:cxn ang="0">
                <a:pos x="connsiteX221" y="connsiteY221"/>
              </a:cxn>
              <a:cxn ang="0">
                <a:pos x="connsiteX222" y="connsiteY222"/>
              </a:cxn>
              <a:cxn ang="0">
                <a:pos x="connsiteX223" y="connsiteY223"/>
              </a:cxn>
              <a:cxn ang="0">
                <a:pos x="connsiteX224" y="connsiteY224"/>
              </a:cxn>
              <a:cxn ang="0">
                <a:pos x="connsiteX225" y="connsiteY225"/>
              </a:cxn>
              <a:cxn ang="0">
                <a:pos x="connsiteX226" y="connsiteY226"/>
              </a:cxn>
              <a:cxn ang="0">
                <a:pos x="connsiteX227" y="connsiteY227"/>
              </a:cxn>
              <a:cxn ang="0">
                <a:pos x="connsiteX228" y="connsiteY228"/>
              </a:cxn>
              <a:cxn ang="0">
                <a:pos x="connsiteX229" y="connsiteY229"/>
              </a:cxn>
              <a:cxn ang="0">
                <a:pos x="connsiteX230" y="connsiteY230"/>
              </a:cxn>
              <a:cxn ang="0">
                <a:pos x="connsiteX231" y="connsiteY231"/>
              </a:cxn>
              <a:cxn ang="0">
                <a:pos x="connsiteX232" y="connsiteY232"/>
              </a:cxn>
              <a:cxn ang="0">
                <a:pos x="connsiteX233" y="connsiteY233"/>
              </a:cxn>
              <a:cxn ang="0">
                <a:pos x="connsiteX234" y="connsiteY234"/>
              </a:cxn>
              <a:cxn ang="0">
                <a:pos x="connsiteX235" y="connsiteY235"/>
              </a:cxn>
              <a:cxn ang="0">
                <a:pos x="connsiteX236" y="connsiteY236"/>
              </a:cxn>
              <a:cxn ang="0">
                <a:pos x="connsiteX237" y="connsiteY237"/>
              </a:cxn>
              <a:cxn ang="0">
                <a:pos x="connsiteX238" y="connsiteY238"/>
              </a:cxn>
              <a:cxn ang="0">
                <a:pos x="connsiteX239" y="connsiteY239"/>
              </a:cxn>
              <a:cxn ang="0">
                <a:pos x="connsiteX240" y="connsiteY240"/>
              </a:cxn>
              <a:cxn ang="0">
                <a:pos x="connsiteX241" y="connsiteY241"/>
              </a:cxn>
              <a:cxn ang="0">
                <a:pos x="connsiteX242" y="connsiteY242"/>
              </a:cxn>
              <a:cxn ang="0">
                <a:pos x="connsiteX243" y="connsiteY243"/>
              </a:cxn>
              <a:cxn ang="0">
                <a:pos x="connsiteX244" y="connsiteY244"/>
              </a:cxn>
              <a:cxn ang="0">
                <a:pos x="connsiteX245" y="connsiteY245"/>
              </a:cxn>
              <a:cxn ang="0">
                <a:pos x="connsiteX246" y="connsiteY246"/>
              </a:cxn>
              <a:cxn ang="0">
                <a:pos x="connsiteX247" y="connsiteY247"/>
              </a:cxn>
              <a:cxn ang="0">
                <a:pos x="connsiteX248" y="connsiteY248"/>
              </a:cxn>
              <a:cxn ang="0">
                <a:pos x="connsiteX249" y="connsiteY249"/>
              </a:cxn>
              <a:cxn ang="0">
                <a:pos x="connsiteX250" y="connsiteY250"/>
              </a:cxn>
            </a:cxnLst>
            <a:rect l="l" t="t" r="r" b="b"/>
            <a:pathLst>
              <a:path w="2538229" h="3751384">
                <a:moveTo>
                  <a:pt x="258730" y="241788"/>
                </a:moveTo>
                <a:cubicBezTo>
                  <a:pt x="267278" y="236904"/>
                  <a:pt x="276980" y="216212"/>
                  <a:pt x="288038" y="205154"/>
                </a:cubicBezTo>
                <a:cubicBezTo>
                  <a:pt x="299938" y="193254"/>
                  <a:pt x="325918" y="183508"/>
                  <a:pt x="339326" y="175846"/>
                </a:cubicBezTo>
                <a:cubicBezTo>
                  <a:pt x="346972" y="171477"/>
                  <a:pt x="353980" y="166077"/>
                  <a:pt x="361307" y="161192"/>
                </a:cubicBezTo>
                <a:cubicBezTo>
                  <a:pt x="371076" y="146538"/>
                  <a:pt x="385045" y="133938"/>
                  <a:pt x="390615" y="117230"/>
                </a:cubicBezTo>
                <a:cubicBezTo>
                  <a:pt x="393057" y="109903"/>
                  <a:pt x="394191" y="102001"/>
                  <a:pt x="397942" y="95250"/>
                </a:cubicBezTo>
                <a:cubicBezTo>
                  <a:pt x="406495" y="79855"/>
                  <a:pt x="421680" y="67996"/>
                  <a:pt x="427249" y="51288"/>
                </a:cubicBezTo>
                <a:cubicBezTo>
                  <a:pt x="429691" y="43961"/>
                  <a:pt x="429115" y="34768"/>
                  <a:pt x="434576" y="29307"/>
                </a:cubicBezTo>
                <a:cubicBezTo>
                  <a:pt x="447029" y="16854"/>
                  <a:pt x="478538" y="0"/>
                  <a:pt x="478538" y="0"/>
                </a:cubicBezTo>
                <a:cubicBezTo>
                  <a:pt x="483423" y="7327"/>
                  <a:pt x="489254" y="14104"/>
                  <a:pt x="493192" y="21980"/>
                </a:cubicBezTo>
                <a:cubicBezTo>
                  <a:pt x="505054" y="45704"/>
                  <a:pt x="492097" y="47214"/>
                  <a:pt x="522499" y="58615"/>
                </a:cubicBezTo>
                <a:cubicBezTo>
                  <a:pt x="534160" y="62988"/>
                  <a:pt x="546922" y="63500"/>
                  <a:pt x="559134" y="65942"/>
                </a:cubicBezTo>
                <a:cubicBezTo>
                  <a:pt x="566461" y="70827"/>
                  <a:pt x="578696" y="72129"/>
                  <a:pt x="581115" y="80596"/>
                </a:cubicBezTo>
                <a:cubicBezTo>
                  <a:pt x="584536" y="92570"/>
                  <a:pt x="576808" y="105149"/>
                  <a:pt x="573788" y="117230"/>
                </a:cubicBezTo>
                <a:cubicBezTo>
                  <a:pt x="567721" y="141498"/>
                  <a:pt x="566134" y="139702"/>
                  <a:pt x="551807" y="161192"/>
                </a:cubicBezTo>
                <a:cubicBezTo>
                  <a:pt x="569732" y="250818"/>
                  <a:pt x="549562" y="157846"/>
                  <a:pt x="566461" y="219807"/>
                </a:cubicBezTo>
                <a:cubicBezTo>
                  <a:pt x="571760" y="239237"/>
                  <a:pt x="574746" y="259317"/>
                  <a:pt x="581115" y="278423"/>
                </a:cubicBezTo>
                <a:lnTo>
                  <a:pt x="610423" y="366346"/>
                </a:lnTo>
                <a:lnTo>
                  <a:pt x="632403" y="432288"/>
                </a:lnTo>
                <a:lnTo>
                  <a:pt x="639730" y="454269"/>
                </a:lnTo>
                <a:cubicBezTo>
                  <a:pt x="642172" y="478692"/>
                  <a:pt x="643325" y="503279"/>
                  <a:pt x="647057" y="527538"/>
                </a:cubicBezTo>
                <a:cubicBezTo>
                  <a:pt x="648231" y="535172"/>
                  <a:pt x="648923" y="544058"/>
                  <a:pt x="654384" y="549519"/>
                </a:cubicBezTo>
                <a:cubicBezTo>
                  <a:pt x="659845" y="554980"/>
                  <a:pt x="669038" y="554404"/>
                  <a:pt x="676365" y="556846"/>
                </a:cubicBezTo>
                <a:cubicBezTo>
                  <a:pt x="724688" y="629329"/>
                  <a:pt x="706928" y="583240"/>
                  <a:pt x="698346" y="703384"/>
                </a:cubicBezTo>
                <a:cubicBezTo>
                  <a:pt x="701921" y="724833"/>
                  <a:pt x="700515" y="753478"/>
                  <a:pt x="720326" y="769327"/>
                </a:cubicBezTo>
                <a:cubicBezTo>
                  <a:pt x="726357" y="774152"/>
                  <a:pt x="734980" y="774212"/>
                  <a:pt x="742307" y="776654"/>
                </a:cubicBezTo>
                <a:cubicBezTo>
                  <a:pt x="747192" y="783981"/>
                  <a:pt x="750334" y="792835"/>
                  <a:pt x="756961" y="798634"/>
                </a:cubicBezTo>
                <a:cubicBezTo>
                  <a:pt x="770215" y="810231"/>
                  <a:pt x="786269" y="818173"/>
                  <a:pt x="800923" y="827942"/>
                </a:cubicBezTo>
                <a:cubicBezTo>
                  <a:pt x="829331" y="846881"/>
                  <a:pt x="814548" y="839811"/>
                  <a:pt x="844884" y="849923"/>
                </a:cubicBezTo>
                <a:cubicBezTo>
                  <a:pt x="859538" y="847481"/>
                  <a:pt x="873990" y="842596"/>
                  <a:pt x="888846" y="842596"/>
                </a:cubicBezTo>
                <a:cubicBezTo>
                  <a:pt x="900102" y="842596"/>
                  <a:pt x="939677" y="849695"/>
                  <a:pt x="954788" y="857250"/>
                </a:cubicBezTo>
                <a:cubicBezTo>
                  <a:pt x="962664" y="861188"/>
                  <a:pt x="969442" y="867019"/>
                  <a:pt x="976769" y="871904"/>
                </a:cubicBezTo>
                <a:cubicBezTo>
                  <a:pt x="987581" y="888121"/>
                  <a:pt x="996481" y="904584"/>
                  <a:pt x="1013403" y="915865"/>
                </a:cubicBezTo>
                <a:cubicBezTo>
                  <a:pt x="1019829" y="920149"/>
                  <a:pt x="1028633" y="919441"/>
                  <a:pt x="1035384" y="923192"/>
                </a:cubicBezTo>
                <a:cubicBezTo>
                  <a:pt x="1110968" y="965183"/>
                  <a:pt x="1051589" y="943247"/>
                  <a:pt x="1101326" y="959827"/>
                </a:cubicBezTo>
                <a:cubicBezTo>
                  <a:pt x="1143840" y="957170"/>
                  <a:pt x="1249594" y="944578"/>
                  <a:pt x="1299153" y="959827"/>
                </a:cubicBezTo>
                <a:cubicBezTo>
                  <a:pt x="1307569" y="962417"/>
                  <a:pt x="1308922" y="974480"/>
                  <a:pt x="1313807" y="981807"/>
                </a:cubicBezTo>
                <a:cubicBezTo>
                  <a:pt x="1316249" y="1011115"/>
                  <a:pt x="1316299" y="1040721"/>
                  <a:pt x="1321134" y="1069730"/>
                </a:cubicBezTo>
                <a:cubicBezTo>
                  <a:pt x="1332768" y="1139536"/>
                  <a:pt x="1330529" y="1090869"/>
                  <a:pt x="1350442" y="1135673"/>
                </a:cubicBezTo>
                <a:cubicBezTo>
                  <a:pt x="1356715" y="1149788"/>
                  <a:pt x="1356528" y="1166782"/>
                  <a:pt x="1365096" y="1179634"/>
                </a:cubicBezTo>
                <a:cubicBezTo>
                  <a:pt x="1439153" y="1290723"/>
                  <a:pt x="1359003" y="1176721"/>
                  <a:pt x="1416384" y="1245577"/>
                </a:cubicBezTo>
                <a:cubicBezTo>
                  <a:pt x="1446912" y="1282210"/>
                  <a:pt x="1412721" y="1255346"/>
                  <a:pt x="1453019" y="1282211"/>
                </a:cubicBezTo>
                <a:cubicBezTo>
                  <a:pt x="1457845" y="1296690"/>
                  <a:pt x="1462088" y="1315844"/>
                  <a:pt x="1474999" y="1326173"/>
                </a:cubicBezTo>
                <a:cubicBezTo>
                  <a:pt x="1481030" y="1330998"/>
                  <a:pt x="1489653" y="1331058"/>
                  <a:pt x="1496980" y="1333500"/>
                </a:cubicBezTo>
                <a:lnTo>
                  <a:pt x="1526288" y="1421423"/>
                </a:lnTo>
                <a:cubicBezTo>
                  <a:pt x="1526288" y="1421424"/>
                  <a:pt x="1540941" y="1465383"/>
                  <a:pt x="1540942" y="1465384"/>
                </a:cubicBezTo>
                <a:cubicBezTo>
                  <a:pt x="1574533" y="1515772"/>
                  <a:pt x="1564680" y="1492638"/>
                  <a:pt x="1577576" y="1531327"/>
                </a:cubicBezTo>
                <a:cubicBezTo>
                  <a:pt x="1575757" y="1544059"/>
                  <a:pt x="1572758" y="1586893"/>
                  <a:pt x="1562923" y="1604596"/>
                </a:cubicBezTo>
                <a:cubicBezTo>
                  <a:pt x="1554370" y="1619991"/>
                  <a:pt x="1533615" y="1648557"/>
                  <a:pt x="1533615" y="1648557"/>
                </a:cubicBezTo>
                <a:lnTo>
                  <a:pt x="1518961" y="1692519"/>
                </a:lnTo>
                <a:cubicBezTo>
                  <a:pt x="1516519" y="1699846"/>
                  <a:pt x="1518060" y="1710216"/>
                  <a:pt x="1511634" y="1714500"/>
                </a:cubicBezTo>
                <a:lnTo>
                  <a:pt x="1489653" y="1729154"/>
                </a:lnTo>
                <a:cubicBezTo>
                  <a:pt x="1492095" y="1736481"/>
                  <a:pt x="1492155" y="1745103"/>
                  <a:pt x="1496980" y="1751134"/>
                </a:cubicBezTo>
                <a:cubicBezTo>
                  <a:pt x="1502481" y="1758010"/>
                  <a:pt x="1514294" y="1758321"/>
                  <a:pt x="1518961" y="1765788"/>
                </a:cubicBezTo>
                <a:cubicBezTo>
                  <a:pt x="1527148" y="1778887"/>
                  <a:pt x="1528730" y="1795096"/>
                  <a:pt x="1533615" y="1809750"/>
                </a:cubicBezTo>
                <a:cubicBezTo>
                  <a:pt x="1536057" y="1817077"/>
                  <a:pt x="1534516" y="1827446"/>
                  <a:pt x="1540942" y="1831730"/>
                </a:cubicBezTo>
                <a:lnTo>
                  <a:pt x="1562923" y="1846384"/>
                </a:lnTo>
                <a:cubicBezTo>
                  <a:pt x="1567807" y="1853711"/>
                  <a:pt x="1571349" y="1862138"/>
                  <a:pt x="1577576" y="1868365"/>
                </a:cubicBezTo>
                <a:cubicBezTo>
                  <a:pt x="1583803" y="1874592"/>
                  <a:pt x="1594056" y="1876143"/>
                  <a:pt x="1599557" y="1883019"/>
                </a:cubicBezTo>
                <a:cubicBezTo>
                  <a:pt x="1604382" y="1889050"/>
                  <a:pt x="1603133" y="1898249"/>
                  <a:pt x="1606884" y="1905000"/>
                </a:cubicBezTo>
                <a:cubicBezTo>
                  <a:pt x="1615437" y="1920395"/>
                  <a:pt x="1630623" y="1932253"/>
                  <a:pt x="1636192" y="1948961"/>
                </a:cubicBezTo>
                <a:cubicBezTo>
                  <a:pt x="1642151" y="1966839"/>
                  <a:pt x="1643969" y="1978719"/>
                  <a:pt x="1658173" y="1992923"/>
                </a:cubicBezTo>
                <a:cubicBezTo>
                  <a:pt x="1664399" y="1999150"/>
                  <a:pt x="1672826" y="2002692"/>
                  <a:pt x="1680153" y="2007577"/>
                </a:cubicBezTo>
                <a:cubicBezTo>
                  <a:pt x="1685038" y="2014904"/>
                  <a:pt x="1687931" y="2024056"/>
                  <a:pt x="1694807" y="2029557"/>
                </a:cubicBezTo>
                <a:cubicBezTo>
                  <a:pt x="1700838" y="2034382"/>
                  <a:pt x="1711327" y="2031423"/>
                  <a:pt x="1716788" y="2036884"/>
                </a:cubicBezTo>
                <a:cubicBezTo>
                  <a:pt x="1722249" y="2042345"/>
                  <a:pt x="1719290" y="2052834"/>
                  <a:pt x="1724115" y="2058865"/>
                </a:cubicBezTo>
                <a:cubicBezTo>
                  <a:pt x="1729616" y="2065741"/>
                  <a:pt x="1738769" y="2068634"/>
                  <a:pt x="1746096" y="2073519"/>
                </a:cubicBezTo>
                <a:lnTo>
                  <a:pt x="1775403" y="2117480"/>
                </a:lnTo>
                <a:cubicBezTo>
                  <a:pt x="1780288" y="2124807"/>
                  <a:pt x="1782730" y="2134576"/>
                  <a:pt x="1790057" y="2139461"/>
                </a:cubicBezTo>
                <a:lnTo>
                  <a:pt x="1812038" y="2154115"/>
                </a:lnTo>
                <a:cubicBezTo>
                  <a:pt x="1814480" y="2161442"/>
                  <a:pt x="1815911" y="2169188"/>
                  <a:pt x="1819365" y="2176096"/>
                </a:cubicBezTo>
                <a:cubicBezTo>
                  <a:pt x="1857566" y="2252498"/>
                  <a:pt x="1923055" y="2201375"/>
                  <a:pt x="2031846" y="2205404"/>
                </a:cubicBezTo>
                <a:lnTo>
                  <a:pt x="2075807" y="2220057"/>
                </a:lnTo>
                <a:cubicBezTo>
                  <a:pt x="2083134" y="2222499"/>
                  <a:pt x="2091362" y="2223100"/>
                  <a:pt x="2097788" y="2227384"/>
                </a:cubicBezTo>
                <a:cubicBezTo>
                  <a:pt x="2105115" y="2232269"/>
                  <a:pt x="2111893" y="2238100"/>
                  <a:pt x="2119769" y="2242038"/>
                </a:cubicBezTo>
                <a:cubicBezTo>
                  <a:pt x="2180438" y="2272373"/>
                  <a:pt x="2100734" y="2222022"/>
                  <a:pt x="2163730" y="2264019"/>
                </a:cubicBezTo>
                <a:cubicBezTo>
                  <a:pt x="2171057" y="2261577"/>
                  <a:pt x="2178803" y="2260146"/>
                  <a:pt x="2185711" y="2256692"/>
                </a:cubicBezTo>
                <a:cubicBezTo>
                  <a:pt x="2193587" y="2252754"/>
                  <a:pt x="2199006" y="2243486"/>
                  <a:pt x="2207692" y="2242038"/>
                </a:cubicBezTo>
                <a:cubicBezTo>
                  <a:pt x="2215310" y="2240768"/>
                  <a:pt x="2222346" y="2246923"/>
                  <a:pt x="2229673" y="2249365"/>
                </a:cubicBezTo>
                <a:cubicBezTo>
                  <a:pt x="2299043" y="2295613"/>
                  <a:pt x="2204905" y="2225733"/>
                  <a:pt x="2258980" y="2293327"/>
                </a:cubicBezTo>
                <a:cubicBezTo>
                  <a:pt x="2263805" y="2299358"/>
                  <a:pt x="2273422" y="2298979"/>
                  <a:pt x="2280961" y="2300654"/>
                </a:cubicBezTo>
                <a:cubicBezTo>
                  <a:pt x="2295463" y="2303877"/>
                  <a:pt x="2310269" y="2305538"/>
                  <a:pt x="2324923" y="2307980"/>
                </a:cubicBezTo>
                <a:cubicBezTo>
                  <a:pt x="2332250" y="2310422"/>
                  <a:pt x="2340872" y="2310482"/>
                  <a:pt x="2346903" y="2315307"/>
                </a:cubicBezTo>
                <a:cubicBezTo>
                  <a:pt x="2353779" y="2320808"/>
                  <a:pt x="2353510" y="2333712"/>
                  <a:pt x="2361557" y="2337288"/>
                </a:cubicBezTo>
                <a:cubicBezTo>
                  <a:pt x="2377338" y="2344302"/>
                  <a:pt x="2395750" y="2342173"/>
                  <a:pt x="2412846" y="2344615"/>
                </a:cubicBezTo>
                <a:cubicBezTo>
                  <a:pt x="2464376" y="2361792"/>
                  <a:pt x="2402612" y="2344615"/>
                  <a:pt x="2500769" y="2344615"/>
                </a:cubicBezTo>
                <a:cubicBezTo>
                  <a:pt x="2510839" y="2344615"/>
                  <a:pt x="2520307" y="2349500"/>
                  <a:pt x="2530076" y="2351942"/>
                </a:cubicBezTo>
                <a:cubicBezTo>
                  <a:pt x="2532518" y="2359269"/>
                  <a:pt x="2540857" y="2367015"/>
                  <a:pt x="2537403" y="2373923"/>
                </a:cubicBezTo>
                <a:cubicBezTo>
                  <a:pt x="2529030" y="2390670"/>
                  <a:pt x="2501815" y="2376714"/>
                  <a:pt x="2493442" y="2373923"/>
                </a:cubicBezTo>
                <a:cubicBezTo>
                  <a:pt x="2488557" y="2381250"/>
                  <a:pt x="2485415" y="2390105"/>
                  <a:pt x="2478788" y="2395904"/>
                </a:cubicBezTo>
                <a:cubicBezTo>
                  <a:pt x="2465534" y="2407501"/>
                  <a:pt x="2434826" y="2425211"/>
                  <a:pt x="2434826" y="2425211"/>
                </a:cubicBezTo>
                <a:cubicBezTo>
                  <a:pt x="2425057" y="2439865"/>
                  <a:pt x="2420173" y="2459404"/>
                  <a:pt x="2405519" y="2469173"/>
                </a:cubicBezTo>
                <a:cubicBezTo>
                  <a:pt x="2355131" y="2502764"/>
                  <a:pt x="2378265" y="2492911"/>
                  <a:pt x="2339576" y="2505807"/>
                </a:cubicBezTo>
                <a:cubicBezTo>
                  <a:pt x="2332249" y="2513134"/>
                  <a:pt x="2323957" y="2519609"/>
                  <a:pt x="2317596" y="2527788"/>
                </a:cubicBezTo>
                <a:cubicBezTo>
                  <a:pt x="2306783" y="2541690"/>
                  <a:pt x="2302942" y="2561981"/>
                  <a:pt x="2288288" y="2571750"/>
                </a:cubicBezTo>
                <a:lnTo>
                  <a:pt x="2244326" y="2601057"/>
                </a:lnTo>
                <a:cubicBezTo>
                  <a:pt x="2236999" y="2605941"/>
                  <a:pt x="2230700" y="2612926"/>
                  <a:pt x="2222346" y="2615711"/>
                </a:cubicBezTo>
                <a:lnTo>
                  <a:pt x="2178384" y="2630365"/>
                </a:lnTo>
                <a:cubicBezTo>
                  <a:pt x="2151519" y="2670663"/>
                  <a:pt x="2178384" y="2636471"/>
                  <a:pt x="2141749" y="2667000"/>
                </a:cubicBezTo>
                <a:cubicBezTo>
                  <a:pt x="2122029" y="2683433"/>
                  <a:pt x="2121177" y="2693239"/>
                  <a:pt x="2097788" y="2703634"/>
                </a:cubicBezTo>
                <a:cubicBezTo>
                  <a:pt x="2083673" y="2709907"/>
                  <a:pt x="2068480" y="2713403"/>
                  <a:pt x="2053826" y="2718288"/>
                </a:cubicBezTo>
                <a:lnTo>
                  <a:pt x="2031846" y="2725615"/>
                </a:lnTo>
                <a:cubicBezTo>
                  <a:pt x="2004770" y="2766228"/>
                  <a:pt x="2032683" y="2734106"/>
                  <a:pt x="1995211" y="2754923"/>
                </a:cubicBezTo>
                <a:cubicBezTo>
                  <a:pt x="1979815" y="2763476"/>
                  <a:pt x="1951249" y="2784230"/>
                  <a:pt x="1951249" y="2784230"/>
                </a:cubicBezTo>
                <a:cubicBezTo>
                  <a:pt x="1909735" y="2846506"/>
                  <a:pt x="1978108" y="2750045"/>
                  <a:pt x="1892634" y="2835519"/>
                </a:cubicBezTo>
                <a:cubicBezTo>
                  <a:pt x="1828425" y="2899728"/>
                  <a:pt x="1909869" y="2821157"/>
                  <a:pt x="1848673" y="2872154"/>
                </a:cubicBezTo>
                <a:cubicBezTo>
                  <a:pt x="1840713" y="2878787"/>
                  <a:pt x="1835314" y="2888386"/>
                  <a:pt x="1826692" y="2894134"/>
                </a:cubicBezTo>
                <a:cubicBezTo>
                  <a:pt x="1820266" y="2898418"/>
                  <a:pt x="1811619" y="2898007"/>
                  <a:pt x="1804711" y="2901461"/>
                </a:cubicBezTo>
                <a:cubicBezTo>
                  <a:pt x="1796835" y="2905399"/>
                  <a:pt x="1790057" y="2911230"/>
                  <a:pt x="1782730" y="2916115"/>
                </a:cubicBezTo>
                <a:lnTo>
                  <a:pt x="1753423" y="2960077"/>
                </a:lnTo>
                <a:cubicBezTo>
                  <a:pt x="1748539" y="2967404"/>
                  <a:pt x="1746096" y="2977172"/>
                  <a:pt x="1738769" y="2982057"/>
                </a:cubicBezTo>
                <a:cubicBezTo>
                  <a:pt x="1731442" y="2986942"/>
                  <a:pt x="1723553" y="2991074"/>
                  <a:pt x="1716788" y="2996711"/>
                </a:cubicBezTo>
                <a:cubicBezTo>
                  <a:pt x="1660372" y="3043724"/>
                  <a:pt x="1727401" y="2996963"/>
                  <a:pt x="1672826" y="3033346"/>
                </a:cubicBezTo>
                <a:cubicBezTo>
                  <a:pt x="1670384" y="3040673"/>
                  <a:pt x="1670241" y="3049231"/>
                  <a:pt x="1665499" y="3055327"/>
                </a:cubicBezTo>
                <a:cubicBezTo>
                  <a:pt x="1610348" y="3126235"/>
                  <a:pt x="1643333" y="3084727"/>
                  <a:pt x="1599557" y="3106615"/>
                </a:cubicBezTo>
                <a:cubicBezTo>
                  <a:pt x="1591681" y="3110553"/>
                  <a:pt x="1584903" y="3116384"/>
                  <a:pt x="1577576" y="3121269"/>
                </a:cubicBezTo>
                <a:cubicBezTo>
                  <a:pt x="1538507" y="3179876"/>
                  <a:pt x="1589782" y="3109066"/>
                  <a:pt x="1540942" y="3157904"/>
                </a:cubicBezTo>
                <a:cubicBezTo>
                  <a:pt x="1534715" y="3164130"/>
                  <a:pt x="1532515" y="3173658"/>
                  <a:pt x="1526288" y="3179884"/>
                </a:cubicBezTo>
                <a:cubicBezTo>
                  <a:pt x="1512084" y="3194088"/>
                  <a:pt x="1500204" y="3195906"/>
                  <a:pt x="1482326" y="3201865"/>
                </a:cubicBezTo>
                <a:cubicBezTo>
                  <a:pt x="1467672" y="3211634"/>
                  <a:pt x="1455073" y="3225604"/>
                  <a:pt x="1438365" y="3231173"/>
                </a:cubicBezTo>
                <a:cubicBezTo>
                  <a:pt x="1431038" y="3233615"/>
                  <a:pt x="1423135" y="3234749"/>
                  <a:pt x="1416384" y="3238500"/>
                </a:cubicBezTo>
                <a:lnTo>
                  <a:pt x="1350442" y="3282461"/>
                </a:lnTo>
                <a:cubicBezTo>
                  <a:pt x="1343115" y="3287346"/>
                  <a:pt x="1336815" y="3294330"/>
                  <a:pt x="1328461" y="3297115"/>
                </a:cubicBezTo>
                <a:cubicBezTo>
                  <a:pt x="1274946" y="3314953"/>
                  <a:pt x="1299484" y="3308023"/>
                  <a:pt x="1255192" y="3319096"/>
                </a:cubicBezTo>
                <a:cubicBezTo>
                  <a:pt x="1257634" y="3326423"/>
                  <a:pt x="1259065" y="3334169"/>
                  <a:pt x="1262519" y="3341077"/>
                </a:cubicBezTo>
                <a:cubicBezTo>
                  <a:pt x="1266457" y="3348953"/>
                  <a:pt x="1282674" y="3356181"/>
                  <a:pt x="1277173" y="3363057"/>
                </a:cubicBezTo>
                <a:cubicBezTo>
                  <a:pt x="1267523" y="3375119"/>
                  <a:pt x="1233211" y="3377711"/>
                  <a:pt x="1233211" y="3377711"/>
                </a:cubicBezTo>
                <a:cubicBezTo>
                  <a:pt x="1225884" y="3375269"/>
                  <a:pt x="1218848" y="3371654"/>
                  <a:pt x="1211230" y="3370384"/>
                </a:cubicBezTo>
                <a:cubicBezTo>
                  <a:pt x="1186849" y="3366320"/>
                  <a:pt x="1149075" y="3368613"/>
                  <a:pt x="1123307" y="3355730"/>
                </a:cubicBezTo>
                <a:cubicBezTo>
                  <a:pt x="1075361" y="3331758"/>
                  <a:pt x="1127961" y="3351507"/>
                  <a:pt x="1079346" y="3319096"/>
                </a:cubicBezTo>
                <a:cubicBezTo>
                  <a:pt x="1072920" y="3314812"/>
                  <a:pt x="1064692" y="3314211"/>
                  <a:pt x="1057365" y="3311769"/>
                </a:cubicBezTo>
                <a:cubicBezTo>
                  <a:pt x="1050038" y="3304442"/>
                  <a:pt x="1042018" y="3297748"/>
                  <a:pt x="1035384" y="3289788"/>
                </a:cubicBezTo>
                <a:cubicBezTo>
                  <a:pt x="1029747" y="3283023"/>
                  <a:pt x="1027606" y="3273308"/>
                  <a:pt x="1020730" y="3267807"/>
                </a:cubicBezTo>
                <a:cubicBezTo>
                  <a:pt x="1014699" y="3262982"/>
                  <a:pt x="1006076" y="3262922"/>
                  <a:pt x="998749" y="3260480"/>
                </a:cubicBezTo>
                <a:cubicBezTo>
                  <a:pt x="986538" y="3262922"/>
                  <a:pt x="972927" y="3261628"/>
                  <a:pt x="962115" y="3267807"/>
                </a:cubicBezTo>
                <a:cubicBezTo>
                  <a:pt x="936036" y="3282710"/>
                  <a:pt x="956274" y="3298921"/>
                  <a:pt x="940134" y="3319096"/>
                </a:cubicBezTo>
                <a:cubicBezTo>
                  <a:pt x="935309" y="3325127"/>
                  <a:pt x="925480" y="3323981"/>
                  <a:pt x="918153" y="3326423"/>
                </a:cubicBezTo>
                <a:cubicBezTo>
                  <a:pt x="915711" y="3333750"/>
                  <a:pt x="916287" y="3342943"/>
                  <a:pt x="910826" y="3348404"/>
                </a:cubicBezTo>
                <a:cubicBezTo>
                  <a:pt x="905365" y="3353865"/>
                  <a:pt x="896464" y="3354460"/>
                  <a:pt x="888846" y="3355730"/>
                </a:cubicBezTo>
                <a:cubicBezTo>
                  <a:pt x="867031" y="3359366"/>
                  <a:pt x="844884" y="3360615"/>
                  <a:pt x="822903" y="3363057"/>
                </a:cubicBezTo>
                <a:cubicBezTo>
                  <a:pt x="818018" y="3370384"/>
                  <a:pt x="811341" y="3376793"/>
                  <a:pt x="808249" y="3385038"/>
                </a:cubicBezTo>
                <a:cubicBezTo>
                  <a:pt x="803876" y="3396699"/>
                  <a:pt x="811602" y="3415266"/>
                  <a:pt x="800923" y="3421673"/>
                </a:cubicBezTo>
                <a:cubicBezTo>
                  <a:pt x="781959" y="3433052"/>
                  <a:pt x="756961" y="3426558"/>
                  <a:pt x="734980" y="3429000"/>
                </a:cubicBezTo>
                <a:cubicBezTo>
                  <a:pt x="730095" y="3436327"/>
                  <a:pt x="720326" y="3442174"/>
                  <a:pt x="720326" y="3450980"/>
                </a:cubicBezTo>
                <a:cubicBezTo>
                  <a:pt x="720326" y="3466427"/>
                  <a:pt x="734980" y="3494942"/>
                  <a:pt x="734980" y="3494942"/>
                </a:cubicBezTo>
                <a:cubicBezTo>
                  <a:pt x="727653" y="3497384"/>
                  <a:pt x="719030" y="3497444"/>
                  <a:pt x="712999" y="3502269"/>
                </a:cubicBezTo>
                <a:cubicBezTo>
                  <a:pt x="684156" y="3525344"/>
                  <a:pt x="702203" y="3558967"/>
                  <a:pt x="705673" y="3590192"/>
                </a:cubicBezTo>
                <a:cubicBezTo>
                  <a:pt x="703231" y="3599961"/>
                  <a:pt x="701112" y="3609817"/>
                  <a:pt x="698346" y="3619500"/>
                </a:cubicBezTo>
                <a:cubicBezTo>
                  <a:pt x="696224" y="3626926"/>
                  <a:pt x="692401" y="3633882"/>
                  <a:pt x="691019" y="3641480"/>
                </a:cubicBezTo>
                <a:cubicBezTo>
                  <a:pt x="687497" y="3660853"/>
                  <a:pt x="691005" y="3681814"/>
                  <a:pt x="683692" y="3700096"/>
                </a:cubicBezTo>
                <a:cubicBezTo>
                  <a:pt x="678443" y="3713220"/>
                  <a:pt x="649754" y="3717065"/>
                  <a:pt x="639730" y="3722077"/>
                </a:cubicBezTo>
                <a:cubicBezTo>
                  <a:pt x="631854" y="3726015"/>
                  <a:pt x="625625" y="3732792"/>
                  <a:pt x="617749" y="3736730"/>
                </a:cubicBezTo>
                <a:cubicBezTo>
                  <a:pt x="595158" y="3748025"/>
                  <a:pt x="557364" y="3748858"/>
                  <a:pt x="537153" y="3751384"/>
                </a:cubicBezTo>
                <a:cubicBezTo>
                  <a:pt x="485865" y="3748942"/>
                  <a:pt x="433637" y="3754127"/>
                  <a:pt x="383288" y="3744057"/>
                </a:cubicBezTo>
                <a:cubicBezTo>
                  <a:pt x="375715" y="3742542"/>
                  <a:pt x="385790" y="3728108"/>
                  <a:pt x="390615" y="3722077"/>
                </a:cubicBezTo>
                <a:cubicBezTo>
                  <a:pt x="400945" y="3709165"/>
                  <a:pt x="420096" y="3704923"/>
                  <a:pt x="434576" y="3700096"/>
                </a:cubicBezTo>
                <a:cubicBezTo>
                  <a:pt x="437018" y="3692769"/>
                  <a:pt x="440388" y="3685688"/>
                  <a:pt x="441903" y="3678115"/>
                </a:cubicBezTo>
                <a:cubicBezTo>
                  <a:pt x="446403" y="3655614"/>
                  <a:pt x="445522" y="3626917"/>
                  <a:pt x="456557" y="3604846"/>
                </a:cubicBezTo>
                <a:cubicBezTo>
                  <a:pt x="460495" y="3596970"/>
                  <a:pt x="466326" y="3590192"/>
                  <a:pt x="471211" y="3582865"/>
                </a:cubicBezTo>
                <a:cubicBezTo>
                  <a:pt x="453789" y="3530599"/>
                  <a:pt x="478493" y="3593787"/>
                  <a:pt x="441903" y="3538904"/>
                </a:cubicBezTo>
                <a:cubicBezTo>
                  <a:pt x="426055" y="3515133"/>
                  <a:pt x="443199" y="3500875"/>
                  <a:pt x="427249" y="3472961"/>
                </a:cubicBezTo>
                <a:cubicBezTo>
                  <a:pt x="423417" y="3466255"/>
                  <a:pt x="412177" y="3469088"/>
                  <a:pt x="405269" y="3465634"/>
                </a:cubicBezTo>
                <a:cubicBezTo>
                  <a:pt x="397393" y="3461696"/>
                  <a:pt x="391335" y="3454556"/>
                  <a:pt x="383288" y="3450980"/>
                </a:cubicBezTo>
                <a:cubicBezTo>
                  <a:pt x="340960" y="3432168"/>
                  <a:pt x="327269" y="3437192"/>
                  <a:pt x="280711" y="3421673"/>
                </a:cubicBezTo>
                <a:cubicBezTo>
                  <a:pt x="273384" y="3419231"/>
                  <a:pt x="266156" y="3416468"/>
                  <a:pt x="258730" y="3414346"/>
                </a:cubicBezTo>
                <a:cubicBezTo>
                  <a:pt x="250919" y="3412114"/>
                  <a:pt x="216742" y="3404859"/>
                  <a:pt x="207442" y="3399692"/>
                </a:cubicBezTo>
                <a:cubicBezTo>
                  <a:pt x="207440" y="3399691"/>
                  <a:pt x="152490" y="3363057"/>
                  <a:pt x="141499" y="3355730"/>
                </a:cubicBezTo>
                <a:cubicBezTo>
                  <a:pt x="134172" y="3350846"/>
                  <a:pt x="127873" y="3343862"/>
                  <a:pt x="119519" y="3341077"/>
                </a:cubicBezTo>
                <a:lnTo>
                  <a:pt x="97538" y="3333750"/>
                </a:lnTo>
                <a:cubicBezTo>
                  <a:pt x="67572" y="3339743"/>
                  <a:pt x="32188" y="3350836"/>
                  <a:pt x="2288" y="3333750"/>
                </a:cubicBezTo>
                <a:cubicBezTo>
                  <a:pt x="-4418" y="3329918"/>
                  <a:pt x="5331" y="3318195"/>
                  <a:pt x="9615" y="3311769"/>
                </a:cubicBezTo>
                <a:cubicBezTo>
                  <a:pt x="15363" y="3303147"/>
                  <a:pt x="24269" y="3297115"/>
                  <a:pt x="31596" y="3289788"/>
                </a:cubicBezTo>
                <a:cubicBezTo>
                  <a:pt x="46250" y="3292230"/>
                  <a:pt x="61647" y="3302331"/>
                  <a:pt x="75557" y="3297115"/>
                </a:cubicBezTo>
                <a:cubicBezTo>
                  <a:pt x="86126" y="3293151"/>
                  <a:pt x="95479" y="3246734"/>
                  <a:pt x="97538" y="3238500"/>
                </a:cubicBezTo>
                <a:cubicBezTo>
                  <a:pt x="157883" y="3278729"/>
                  <a:pt x="124024" y="3269991"/>
                  <a:pt x="200115" y="3260480"/>
                </a:cubicBezTo>
                <a:cubicBezTo>
                  <a:pt x="207442" y="3255596"/>
                  <a:pt x="217429" y="3253294"/>
                  <a:pt x="222096" y="3245827"/>
                </a:cubicBezTo>
                <a:cubicBezTo>
                  <a:pt x="230283" y="3232728"/>
                  <a:pt x="236749" y="3201865"/>
                  <a:pt x="236749" y="3201865"/>
                </a:cubicBezTo>
                <a:cubicBezTo>
                  <a:pt x="232311" y="3170794"/>
                  <a:pt x="231932" y="3131105"/>
                  <a:pt x="207442" y="3106615"/>
                </a:cubicBezTo>
                <a:cubicBezTo>
                  <a:pt x="186444" y="3085617"/>
                  <a:pt x="187317" y="3096552"/>
                  <a:pt x="163480" y="3084634"/>
                </a:cubicBezTo>
                <a:cubicBezTo>
                  <a:pt x="155604" y="3080696"/>
                  <a:pt x="148826" y="3074865"/>
                  <a:pt x="141499" y="3069980"/>
                </a:cubicBezTo>
                <a:lnTo>
                  <a:pt x="112192" y="3026019"/>
                </a:lnTo>
                <a:cubicBezTo>
                  <a:pt x="107307" y="3018692"/>
                  <a:pt x="100323" y="3012392"/>
                  <a:pt x="97538" y="3004038"/>
                </a:cubicBezTo>
                <a:cubicBezTo>
                  <a:pt x="92653" y="2989384"/>
                  <a:pt x="97538" y="2964962"/>
                  <a:pt x="82884" y="2960077"/>
                </a:cubicBezTo>
                <a:lnTo>
                  <a:pt x="38923" y="2945423"/>
                </a:lnTo>
                <a:cubicBezTo>
                  <a:pt x="36481" y="2938096"/>
                  <a:pt x="31596" y="2931165"/>
                  <a:pt x="31596" y="2923442"/>
                </a:cubicBezTo>
                <a:cubicBezTo>
                  <a:pt x="31596" y="2899849"/>
                  <a:pt x="44026" y="2898059"/>
                  <a:pt x="60903" y="2886807"/>
                </a:cubicBezTo>
                <a:cubicBezTo>
                  <a:pt x="65788" y="2879480"/>
                  <a:pt x="74109" y="2873513"/>
                  <a:pt x="75557" y="2864827"/>
                </a:cubicBezTo>
                <a:cubicBezTo>
                  <a:pt x="76827" y="2857209"/>
                  <a:pt x="70352" y="2850272"/>
                  <a:pt x="68230" y="2842846"/>
                </a:cubicBezTo>
                <a:cubicBezTo>
                  <a:pt x="56402" y="2801446"/>
                  <a:pt x="68558" y="2825020"/>
                  <a:pt x="46249" y="2791557"/>
                </a:cubicBezTo>
                <a:cubicBezTo>
                  <a:pt x="53576" y="2786673"/>
                  <a:pt x="60183" y="2780480"/>
                  <a:pt x="68230" y="2776904"/>
                </a:cubicBezTo>
                <a:cubicBezTo>
                  <a:pt x="82345" y="2770631"/>
                  <a:pt x="112192" y="2762250"/>
                  <a:pt x="112192" y="2762250"/>
                </a:cubicBezTo>
                <a:cubicBezTo>
                  <a:pt x="117077" y="2747596"/>
                  <a:pt x="126846" y="2732942"/>
                  <a:pt x="112192" y="2718288"/>
                </a:cubicBezTo>
                <a:cubicBezTo>
                  <a:pt x="106731" y="2712827"/>
                  <a:pt x="97538" y="2713403"/>
                  <a:pt x="90211" y="2710961"/>
                </a:cubicBezTo>
                <a:cubicBezTo>
                  <a:pt x="76867" y="2690945"/>
                  <a:pt x="65536" y="2685695"/>
                  <a:pt x="82884" y="2659673"/>
                </a:cubicBezTo>
                <a:cubicBezTo>
                  <a:pt x="87769" y="2652346"/>
                  <a:pt x="96818" y="2648595"/>
                  <a:pt x="104865" y="2645019"/>
                </a:cubicBezTo>
                <a:cubicBezTo>
                  <a:pt x="118980" y="2638746"/>
                  <a:pt x="148826" y="2630365"/>
                  <a:pt x="148826" y="2630365"/>
                </a:cubicBezTo>
                <a:cubicBezTo>
                  <a:pt x="151268" y="2610827"/>
                  <a:pt x="144861" y="2587881"/>
                  <a:pt x="156153" y="2571750"/>
                </a:cubicBezTo>
                <a:cubicBezTo>
                  <a:pt x="165011" y="2559096"/>
                  <a:pt x="185461" y="2561981"/>
                  <a:pt x="200115" y="2557096"/>
                </a:cubicBezTo>
                <a:cubicBezTo>
                  <a:pt x="200116" y="2557096"/>
                  <a:pt x="244075" y="2542443"/>
                  <a:pt x="244076" y="2542442"/>
                </a:cubicBezTo>
                <a:cubicBezTo>
                  <a:pt x="272483" y="2523504"/>
                  <a:pt x="257703" y="2530573"/>
                  <a:pt x="288038" y="2520461"/>
                </a:cubicBezTo>
                <a:cubicBezTo>
                  <a:pt x="302692" y="2522903"/>
                  <a:pt x="317432" y="2524874"/>
                  <a:pt x="331999" y="2527788"/>
                </a:cubicBezTo>
                <a:cubicBezTo>
                  <a:pt x="341873" y="2529763"/>
                  <a:pt x="353444" y="2528824"/>
                  <a:pt x="361307" y="2535115"/>
                </a:cubicBezTo>
                <a:cubicBezTo>
                  <a:pt x="417132" y="2579775"/>
                  <a:pt x="315252" y="2539302"/>
                  <a:pt x="390615" y="2564423"/>
                </a:cubicBezTo>
                <a:cubicBezTo>
                  <a:pt x="397942" y="2561981"/>
                  <a:pt x="405425" y="2554228"/>
                  <a:pt x="412596" y="2557096"/>
                </a:cubicBezTo>
                <a:cubicBezTo>
                  <a:pt x="423520" y="2561466"/>
                  <a:pt x="431492" y="2591805"/>
                  <a:pt x="434576" y="2601057"/>
                </a:cubicBezTo>
                <a:cubicBezTo>
                  <a:pt x="437018" y="2618153"/>
                  <a:pt x="431541" y="2638530"/>
                  <a:pt x="441903" y="2652346"/>
                </a:cubicBezTo>
                <a:cubicBezTo>
                  <a:pt x="447187" y="2659391"/>
                  <a:pt x="449930" y="2636164"/>
                  <a:pt x="456557" y="2630365"/>
                </a:cubicBezTo>
                <a:cubicBezTo>
                  <a:pt x="469811" y="2618767"/>
                  <a:pt x="488065" y="2613511"/>
                  <a:pt x="500519" y="2601057"/>
                </a:cubicBezTo>
                <a:cubicBezTo>
                  <a:pt x="528726" y="2572850"/>
                  <a:pt x="513878" y="2584825"/>
                  <a:pt x="544480" y="2564423"/>
                </a:cubicBezTo>
                <a:cubicBezTo>
                  <a:pt x="549365" y="2549769"/>
                  <a:pt x="564019" y="2535115"/>
                  <a:pt x="559134" y="2520461"/>
                </a:cubicBezTo>
                <a:cubicBezTo>
                  <a:pt x="550775" y="2495385"/>
                  <a:pt x="539520" y="2448769"/>
                  <a:pt x="515173" y="2432538"/>
                </a:cubicBezTo>
                <a:lnTo>
                  <a:pt x="471211" y="2403230"/>
                </a:lnTo>
                <a:cubicBezTo>
                  <a:pt x="449987" y="2406262"/>
                  <a:pt x="389857" y="2419737"/>
                  <a:pt x="368634" y="2403230"/>
                </a:cubicBezTo>
                <a:cubicBezTo>
                  <a:pt x="356441" y="2393747"/>
                  <a:pt x="362548" y="2372121"/>
                  <a:pt x="353980" y="2359269"/>
                </a:cubicBezTo>
                <a:lnTo>
                  <a:pt x="324673" y="2315307"/>
                </a:lnTo>
                <a:lnTo>
                  <a:pt x="310019" y="2293327"/>
                </a:lnTo>
                <a:cubicBezTo>
                  <a:pt x="307577" y="2286000"/>
                  <a:pt x="306443" y="2278097"/>
                  <a:pt x="302692" y="2271346"/>
                </a:cubicBezTo>
                <a:cubicBezTo>
                  <a:pt x="294139" y="2255950"/>
                  <a:pt x="273384" y="2227384"/>
                  <a:pt x="273384" y="2227384"/>
                </a:cubicBezTo>
                <a:cubicBezTo>
                  <a:pt x="273863" y="2225469"/>
                  <a:pt x="284216" y="2180873"/>
                  <a:pt x="288038" y="2176096"/>
                </a:cubicBezTo>
                <a:cubicBezTo>
                  <a:pt x="298367" y="2163184"/>
                  <a:pt x="317519" y="2158942"/>
                  <a:pt x="331999" y="2154115"/>
                </a:cubicBezTo>
                <a:cubicBezTo>
                  <a:pt x="336884" y="2146788"/>
                  <a:pt x="345561" y="2140872"/>
                  <a:pt x="346653" y="2132134"/>
                </a:cubicBezTo>
                <a:cubicBezTo>
                  <a:pt x="347489" y="2125445"/>
                  <a:pt x="337262" y="2084045"/>
                  <a:pt x="331999" y="2073519"/>
                </a:cubicBezTo>
                <a:cubicBezTo>
                  <a:pt x="328061" y="2065643"/>
                  <a:pt x="321284" y="2059414"/>
                  <a:pt x="317346" y="2051538"/>
                </a:cubicBezTo>
                <a:cubicBezTo>
                  <a:pt x="313892" y="2044630"/>
                  <a:pt x="315480" y="2035018"/>
                  <a:pt x="310019" y="2029557"/>
                </a:cubicBezTo>
                <a:cubicBezTo>
                  <a:pt x="304558" y="2024096"/>
                  <a:pt x="294946" y="2025684"/>
                  <a:pt x="288038" y="2022230"/>
                </a:cubicBezTo>
                <a:cubicBezTo>
                  <a:pt x="280162" y="2018292"/>
                  <a:pt x="273384" y="2012461"/>
                  <a:pt x="266057" y="2007577"/>
                </a:cubicBezTo>
                <a:cubicBezTo>
                  <a:pt x="225827" y="1947232"/>
                  <a:pt x="238933" y="1981091"/>
                  <a:pt x="229423" y="1905000"/>
                </a:cubicBezTo>
                <a:cubicBezTo>
                  <a:pt x="231865" y="1870808"/>
                  <a:pt x="234611" y="1836636"/>
                  <a:pt x="236749" y="1802423"/>
                </a:cubicBezTo>
                <a:cubicBezTo>
                  <a:pt x="239495" y="1758479"/>
                  <a:pt x="239902" y="1714369"/>
                  <a:pt x="244076" y="1670538"/>
                </a:cubicBezTo>
                <a:cubicBezTo>
                  <a:pt x="244808" y="1662849"/>
                  <a:pt x="249281" y="1655983"/>
                  <a:pt x="251403" y="1648557"/>
                </a:cubicBezTo>
                <a:cubicBezTo>
                  <a:pt x="254169" y="1638875"/>
                  <a:pt x="256929" y="1629157"/>
                  <a:pt x="258730" y="1619250"/>
                </a:cubicBezTo>
                <a:cubicBezTo>
                  <a:pt x="261819" y="1602259"/>
                  <a:pt x="262968" y="1584952"/>
                  <a:pt x="266057" y="1567961"/>
                </a:cubicBezTo>
                <a:cubicBezTo>
                  <a:pt x="267858" y="1558054"/>
                  <a:pt x="271274" y="1548500"/>
                  <a:pt x="273384" y="1538654"/>
                </a:cubicBezTo>
                <a:cubicBezTo>
                  <a:pt x="278603" y="1514300"/>
                  <a:pt x="283153" y="1489807"/>
                  <a:pt x="288038" y="1465384"/>
                </a:cubicBezTo>
                <a:lnTo>
                  <a:pt x="295365" y="1428750"/>
                </a:lnTo>
                <a:cubicBezTo>
                  <a:pt x="300210" y="1375453"/>
                  <a:pt x="310541" y="1313344"/>
                  <a:pt x="295365" y="1260230"/>
                </a:cubicBezTo>
                <a:cubicBezTo>
                  <a:pt x="292946" y="1251763"/>
                  <a:pt x="280711" y="1250461"/>
                  <a:pt x="273384" y="1245577"/>
                </a:cubicBezTo>
                <a:cubicBezTo>
                  <a:pt x="270942" y="1238250"/>
                  <a:pt x="269808" y="1230347"/>
                  <a:pt x="266057" y="1223596"/>
                </a:cubicBezTo>
                <a:cubicBezTo>
                  <a:pt x="257504" y="1208200"/>
                  <a:pt x="236749" y="1179634"/>
                  <a:pt x="236749" y="1179634"/>
                </a:cubicBezTo>
                <a:cubicBezTo>
                  <a:pt x="234307" y="1160096"/>
                  <a:pt x="232945" y="1140392"/>
                  <a:pt x="229423" y="1121019"/>
                </a:cubicBezTo>
                <a:cubicBezTo>
                  <a:pt x="228041" y="1113420"/>
                  <a:pt x="222096" y="1106761"/>
                  <a:pt x="222096" y="1099038"/>
                </a:cubicBezTo>
                <a:cubicBezTo>
                  <a:pt x="222096" y="1081768"/>
                  <a:pt x="226981" y="1064846"/>
                  <a:pt x="229423" y="1047750"/>
                </a:cubicBezTo>
                <a:cubicBezTo>
                  <a:pt x="226981" y="976923"/>
                  <a:pt x="226027" y="906029"/>
                  <a:pt x="222096" y="835269"/>
                </a:cubicBezTo>
                <a:cubicBezTo>
                  <a:pt x="221138" y="818026"/>
                  <a:pt x="217608" y="801015"/>
                  <a:pt x="214769" y="783980"/>
                </a:cubicBezTo>
                <a:cubicBezTo>
                  <a:pt x="203843" y="718423"/>
                  <a:pt x="209895" y="774265"/>
                  <a:pt x="192788" y="688730"/>
                </a:cubicBezTo>
                <a:lnTo>
                  <a:pt x="185461" y="652096"/>
                </a:lnTo>
                <a:cubicBezTo>
                  <a:pt x="187903" y="598365"/>
                  <a:pt x="187436" y="544423"/>
                  <a:pt x="192788" y="490904"/>
                </a:cubicBezTo>
                <a:cubicBezTo>
                  <a:pt x="195149" y="467294"/>
                  <a:pt x="206506" y="435097"/>
                  <a:pt x="214769" y="410307"/>
                </a:cubicBezTo>
                <a:cubicBezTo>
                  <a:pt x="217957" y="365677"/>
                  <a:pt x="219953" y="303794"/>
                  <a:pt x="229423" y="256442"/>
                </a:cubicBezTo>
                <a:cubicBezTo>
                  <a:pt x="230938" y="248869"/>
                  <a:pt x="230464" y="238950"/>
                  <a:pt x="236749" y="234461"/>
                </a:cubicBezTo>
                <a:cubicBezTo>
                  <a:pt x="249318" y="225483"/>
                  <a:pt x="250182" y="246672"/>
                  <a:pt x="258730" y="241788"/>
                </a:cubicBezTo>
                <a:close/>
              </a:path>
            </a:pathLst>
          </a:custGeom>
          <a:solidFill>
            <a:srgbClr val="646464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sp macro="" textlink="">
        <xdr:nvSpPr>
          <xdr:cNvPr id="51" name="TextBox 50"/>
          <xdr:cNvSpPr txBox="1"/>
        </xdr:nvSpPr>
        <xdr:spPr>
          <a:xfrm>
            <a:off x="2703284" y="2181225"/>
            <a:ext cx="1170516" cy="204788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Pamplemousses</a:t>
            </a:r>
          </a:p>
        </xdr:txBody>
      </xdr:sp>
      <xdr:sp macro="" textlink="">
        <xdr:nvSpPr>
          <xdr:cNvPr id="52" name="TextBox 51"/>
          <xdr:cNvSpPr txBox="1"/>
        </xdr:nvSpPr>
        <xdr:spPr>
          <a:xfrm>
            <a:off x="3688592" y="1647824"/>
            <a:ext cx="875242" cy="490538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Riviere</a:t>
            </a:r>
            <a:r>
              <a:rPr lang="en-US" sz="1100" baseline="0"/>
              <a:t> du Rempart</a:t>
            </a:r>
            <a:endParaRPr lang="en-US" sz="1100"/>
          </a:p>
        </xdr:txBody>
      </xdr:sp>
      <xdr:sp macro="" textlink="">
        <xdr:nvSpPr>
          <xdr:cNvPr id="53" name="TextBox 52"/>
          <xdr:cNvSpPr txBox="1"/>
        </xdr:nvSpPr>
        <xdr:spPr>
          <a:xfrm>
            <a:off x="4273850" y="3090863"/>
            <a:ext cx="1170517" cy="204787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Flacq</a:t>
            </a:r>
          </a:p>
        </xdr:txBody>
      </xdr:sp>
      <xdr:sp macro="" textlink="">
        <xdr:nvSpPr>
          <xdr:cNvPr id="54" name="TextBox 53"/>
          <xdr:cNvSpPr txBox="1"/>
        </xdr:nvSpPr>
        <xdr:spPr>
          <a:xfrm>
            <a:off x="3517142" y="4719638"/>
            <a:ext cx="1170517" cy="204787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Grand Port</a:t>
            </a:r>
          </a:p>
        </xdr:txBody>
      </xdr:sp>
      <xdr:sp macro="" textlink="">
        <xdr:nvSpPr>
          <xdr:cNvPr id="55" name="TextBox 54"/>
          <xdr:cNvSpPr txBox="1"/>
        </xdr:nvSpPr>
        <xdr:spPr>
          <a:xfrm>
            <a:off x="2432350" y="5672138"/>
            <a:ext cx="1170517" cy="204787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Savanne</a:t>
            </a:r>
          </a:p>
        </xdr:txBody>
      </xdr:sp>
      <xdr:sp macro="" textlink="">
        <xdr:nvSpPr>
          <xdr:cNvPr id="56" name="TextBox 55"/>
          <xdr:cNvSpPr txBox="1"/>
        </xdr:nvSpPr>
        <xdr:spPr>
          <a:xfrm>
            <a:off x="1427992" y="4386263"/>
            <a:ext cx="1170517" cy="204787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Black River</a:t>
            </a:r>
          </a:p>
        </xdr:txBody>
      </xdr:sp>
      <xdr:sp macro="" textlink="">
        <xdr:nvSpPr>
          <xdr:cNvPr id="57" name="TextBox 56"/>
          <xdr:cNvSpPr txBox="1"/>
        </xdr:nvSpPr>
        <xdr:spPr>
          <a:xfrm>
            <a:off x="2674710" y="2552699"/>
            <a:ext cx="514350" cy="509589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Port</a:t>
            </a:r>
          </a:p>
          <a:p>
            <a:r>
              <a:rPr lang="en-US" sz="1100"/>
              <a:t>Louis</a:t>
            </a:r>
          </a:p>
        </xdr:txBody>
      </xdr:sp>
      <xdr:sp macro="" textlink="">
        <xdr:nvSpPr>
          <xdr:cNvPr id="58" name="TextBox 57"/>
          <xdr:cNvSpPr txBox="1"/>
        </xdr:nvSpPr>
        <xdr:spPr>
          <a:xfrm>
            <a:off x="2108500" y="4600575"/>
            <a:ext cx="1170517" cy="20002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Plaines Wilhems</a:t>
            </a:r>
          </a:p>
        </xdr:txBody>
      </xdr:sp>
      <xdr:sp macro="" textlink="">
        <xdr:nvSpPr>
          <xdr:cNvPr id="59" name="TextBox 58"/>
          <xdr:cNvSpPr txBox="1"/>
        </xdr:nvSpPr>
        <xdr:spPr>
          <a:xfrm>
            <a:off x="3008084" y="3462338"/>
            <a:ext cx="1170516" cy="200025"/>
          </a:xfrm>
          <a:prstGeom prst="rect">
            <a:avLst/>
          </a:prstGeom>
          <a:solidFill>
            <a:schemeClr val="lt1">
              <a:alpha val="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1100"/>
              <a:t>Moka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238125</xdr:colOff>
          <xdr:row>0</xdr:row>
          <xdr:rowOff>47625</xdr:rowOff>
        </xdr:from>
        <xdr:to>
          <xdr:col>9</xdr:col>
          <xdr:colOff>190500</xdr:colOff>
          <xdr:row>1</xdr:row>
          <xdr:rowOff>333375</xdr:rowOff>
        </xdr:to>
        <xdr:sp macro="" textlink="">
          <xdr:nvSpPr>
            <xdr:cNvPr id="1025" name="CBMapIndicato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01">
    <pageSetUpPr fitToPage="1"/>
  </sheetPr>
  <dimension ref="A1:N35"/>
  <sheetViews>
    <sheetView showGridLines="0" tabSelected="1" zoomScaleNormal="100" workbookViewId="0">
      <selection activeCell="P13" sqref="P13"/>
    </sheetView>
  </sheetViews>
  <sheetFormatPr defaultColWidth="10.7109375" defaultRowHeight="12.75" customHeight="1" x14ac:dyDescent="0.2"/>
  <cols>
    <col min="1" max="1" width="1.7109375" style="7" customWidth="1"/>
    <col min="2" max="10" width="10.7109375" style="7" customWidth="1"/>
    <col min="11" max="11" width="1.7109375" style="7" customWidth="1"/>
    <col min="12" max="12" width="10.7109375" style="7"/>
    <col min="13" max="13" width="23" style="7" customWidth="1"/>
    <col min="14" max="14" width="22.28515625" style="7" customWidth="1"/>
    <col min="15" max="16384" width="10.7109375" style="7"/>
  </cols>
  <sheetData>
    <row r="1" spans="1:14" s="2" customFormat="1" ht="5.0999999999999996" customHeight="1" x14ac:dyDescent="0.2">
      <c r="A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4" ht="30" customHeight="1" thickBot="1" x14ac:dyDescent="0.25">
      <c r="A2" s="1"/>
      <c r="B2" s="9" t="s">
        <v>11</v>
      </c>
      <c r="C2" s="9"/>
      <c r="D2" s="9"/>
      <c r="E2" s="9"/>
      <c r="F2" s="9"/>
      <c r="G2" s="10"/>
      <c r="H2" s="10"/>
      <c r="I2" s="10"/>
      <c r="J2" s="10"/>
      <c r="K2" s="8"/>
    </row>
    <row r="3" spans="1:14" ht="5.0999999999999996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4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4" ht="12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4" ht="12.75" customHeight="1" thickBot="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N6" s="7" t="s">
        <v>32</v>
      </c>
    </row>
    <row r="7" spans="1:14" ht="12.75" customHeight="1" x14ac:dyDescent="0.2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48"/>
      <c r="M7" s="50" t="s">
        <v>12</v>
      </c>
      <c r="N7" s="51">
        <v>179.7</v>
      </c>
    </row>
    <row r="8" spans="1:14" ht="12.75" customHeight="1" x14ac:dyDescent="0.2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48"/>
      <c r="M8" s="52" t="s">
        <v>13</v>
      </c>
      <c r="N8" s="53">
        <v>146.80000000000001</v>
      </c>
    </row>
    <row r="9" spans="1:14" ht="12.75" customHeight="1" x14ac:dyDescent="0.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48"/>
      <c r="M9" s="52" t="s">
        <v>14</v>
      </c>
      <c r="N9" s="53">
        <v>297.5</v>
      </c>
    </row>
    <row r="10" spans="1:14" ht="12.75" customHeight="1" x14ac:dyDescent="0.2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48"/>
      <c r="M10" s="52" t="s">
        <v>15</v>
      </c>
      <c r="N10" s="53">
        <v>260.60000000000002</v>
      </c>
    </row>
    <row r="11" spans="1:14" ht="12.75" customHeight="1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48"/>
      <c r="M11" s="52" t="s">
        <v>16</v>
      </c>
      <c r="N11" s="53">
        <v>246.9</v>
      </c>
    </row>
    <row r="12" spans="1:14" ht="12.75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48"/>
      <c r="M12" s="52" t="s">
        <v>17</v>
      </c>
      <c r="N12" s="53">
        <v>254.6</v>
      </c>
    </row>
    <row r="13" spans="1:14" ht="12.75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48"/>
      <c r="M13" s="52" t="s">
        <v>18</v>
      </c>
      <c r="N13" s="53">
        <v>39.700000000000003</v>
      </c>
    </row>
    <row r="14" spans="1:14" ht="12.75" customHeight="1" x14ac:dyDescent="0.2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49"/>
      <c r="M14" s="52" t="s">
        <v>19</v>
      </c>
      <c r="N14" s="53">
        <v>234.3</v>
      </c>
    </row>
    <row r="15" spans="1:14" ht="12.75" customHeight="1" thickBot="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49"/>
      <c r="M15" s="54" t="s">
        <v>20</v>
      </c>
      <c r="N15" s="55">
        <v>197.6</v>
      </c>
    </row>
    <row r="16" spans="1:14" ht="12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2.75" customHeight="1" x14ac:dyDescent="0.2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ht="12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ht="12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ht="12.75" customHeight="1" x14ac:dyDescent="0.2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2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ht="12.75" customHeight="1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12.75" customHeight="1" x14ac:dyDescent="0.2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ht="12.75" customHeight="1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ht="12.75" customHeight="1" x14ac:dyDescent="0.2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12.75" customHeight="1" x14ac:dyDescent="0.2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1" ht="12.75" customHeight="1" x14ac:dyDescent="0.2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2.75" customHeight="1" x14ac:dyDescent="0.2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</row>
    <row r="29" spans="1:11" ht="12.75" customHeight="1" x14ac:dyDescent="0.2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2.75" customHeight="1" x14ac:dyDescent="0.2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2.75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2.75" customHeight="1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  <row r="33" spans="1:11" ht="12.75" customHeight="1" x14ac:dyDescent="0.2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</row>
    <row r="34" spans="1:11" ht="12.75" customHeight="1" x14ac:dyDescent="0.2">
      <c r="A34" s="8"/>
      <c r="D34" s="8"/>
      <c r="E34" s="8"/>
      <c r="F34" s="8"/>
      <c r="G34" s="8"/>
      <c r="H34" s="8"/>
      <c r="I34" s="8"/>
      <c r="J34" s="8"/>
      <c r="K34" s="8"/>
    </row>
    <row r="35" spans="1:11" ht="12.75" customHeight="1" x14ac:dyDescent="0.2">
      <c r="B35" s="30"/>
      <c r="C35" s="31"/>
    </row>
  </sheetData>
  <phoneticPr fontId="5" type="noConversion"/>
  <printOptions horizontalCentered="1" verticalCentered="1"/>
  <pageMargins left="0.19685039370078741" right="0.19685039370078741" top="0.39370078740157483" bottom="0.59055118110236227" header="0.19685039370078741" footer="0.19685039370078741"/>
  <pageSetup paperSize="9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BMapIndicator">
          <controlPr defaultSize="0" autoLine="0" r:id="rId5">
            <anchor moveWithCells="1">
              <from>
                <xdr:col>6</xdr:col>
                <xdr:colOff>238125</xdr:colOff>
                <xdr:row>0</xdr:row>
                <xdr:rowOff>47625</xdr:rowOff>
              </from>
              <to>
                <xdr:col>9</xdr:col>
                <xdr:colOff>190500</xdr:colOff>
                <xdr:row>1</xdr:row>
                <xdr:rowOff>333375</xdr:rowOff>
              </to>
            </anchor>
          </controlPr>
        </control>
      </mc:Choice>
      <mc:Fallback>
        <control shapeId="1025" r:id="rId4" name="CBMapIndicator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2">
    <pageSetUpPr fitToPage="1"/>
  </sheetPr>
  <dimension ref="B1:P780"/>
  <sheetViews>
    <sheetView showGridLines="0" zoomScale="110" zoomScaleNormal="110" workbookViewId="0">
      <selection activeCell="O12" sqref="O12"/>
    </sheetView>
  </sheetViews>
  <sheetFormatPr defaultColWidth="10.7109375" defaultRowHeight="12.75" customHeight="1" x14ac:dyDescent="0.2"/>
  <cols>
    <col min="1" max="1" width="1.7109375" style="4" customWidth="1"/>
    <col min="2" max="2" width="29.7109375" style="4" customWidth="1"/>
    <col min="3" max="3" width="19.5703125" style="4" customWidth="1"/>
    <col min="4" max="4" width="23.7109375" style="37" customWidth="1"/>
    <col min="5" max="5" width="22.7109375" style="37" customWidth="1"/>
    <col min="6" max="14" width="20.7109375" style="37" customWidth="1"/>
    <col min="15" max="15" width="66.85546875" style="4" customWidth="1"/>
    <col min="16" max="16" width="23.5703125" style="5" customWidth="1"/>
    <col min="17" max="17" width="17.85546875" style="4" customWidth="1"/>
    <col min="18" max="16384" width="10.7109375" style="4"/>
  </cols>
  <sheetData>
    <row r="1" spans="2:16" ht="12.75" customHeight="1" x14ac:dyDescent="0.2">
      <c r="F1" s="38"/>
      <c r="G1" s="38"/>
      <c r="H1" s="38"/>
      <c r="I1" s="38"/>
      <c r="J1" s="38"/>
      <c r="K1" s="38"/>
      <c r="L1" s="38"/>
      <c r="M1" s="38"/>
      <c r="N1" s="38"/>
      <c r="O1" s="3"/>
    </row>
    <row r="2" spans="2:16" ht="30" customHeight="1" thickBot="1" x14ac:dyDescent="0.25">
      <c r="B2" s="32" t="s">
        <v>10</v>
      </c>
      <c r="C2" s="32"/>
      <c r="D2" s="39"/>
      <c r="E2" s="40"/>
    </row>
    <row r="3" spans="2:16" ht="12.75" customHeight="1" x14ac:dyDescent="0.2">
      <c r="C3" s="6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6"/>
    </row>
    <row r="4" spans="2:16" s="43" customFormat="1" ht="12.75" customHeight="1" x14ac:dyDescent="0.2">
      <c r="B4" s="45" t="s">
        <v>38</v>
      </c>
      <c r="C4" s="46" t="s">
        <v>12</v>
      </c>
      <c r="D4" s="46" t="s">
        <v>13</v>
      </c>
      <c r="E4" s="46" t="s">
        <v>14</v>
      </c>
      <c r="F4" s="46" t="s">
        <v>15</v>
      </c>
      <c r="G4" s="46" t="s">
        <v>16</v>
      </c>
      <c r="H4" s="46" t="s">
        <v>17</v>
      </c>
      <c r="I4" s="46" t="s">
        <v>18</v>
      </c>
      <c r="J4" s="46" t="s">
        <v>19</v>
      </c>
      <c r="K4" s="46" t="s">
        <v>20</v>
      </c>
      <c r="L4" s="47" t="s">
        <v>39</v>
      </c>
      <c r="M4" s="47" t="s">
        <v>40</v>
      </c>
      <c r="N4" s="47" t="s">
        <v>41</v>
      </c>
      <c r="O4" s="59" t="s">
        <v>68</v>
      </c>
      <c r="P4" s="44"/>
    </row>
    <row r="5" spans="2:16" ht="12.75" customHeight="1" x14ac:dyDescent="0.2">
      <c r="B5" s="42" t="s">
        <v>30</v>
      </c>
      <c r="C5" s="56">
        <v>8508695.5129071269</v>
      </c>
      <c r="D5" s="56">
        <v>2035910.0618687361</v>
      </c>
      <c r="E5" s="56">
        <v>241841747.28387782</v>
      </c>
      <c r="F5" s="56">
        <v>71238253.265209392</v>
      </c>
      <c r="G5" s="56">
        <v>13236115.826918811</v>
      </c>
      <c r="H5" s="56">
        <v>85286402.358582541</v>
      </c>
      <c r="I5" s="56">
        <v>21064188.881982502</v>
      </c>
      <c r="J5" s="56">
        <v>31489271.708537254</v>
      </c>
      <c r="K5" s="56">
        <v>41490318.697410591</v>
      </c>
      <c r="L5" s="57">
        <f>IF(B5="","",AVERAGE(C5:K5))</f>
        <v>57354544.844143875</v>
      </c>
      <c r="M5" s="57">
        <f>IF(B5="","",MIN(C5:K5))</f>
        <v>2035910.0618687361</v>
      </c>
      <c r="N5" s="57">
        <f>IF(B5="","",MAX(C5:K5))</f>
        <v>241841747.28387782</v>
      </c>
      <c r="O5" s="36" t="s">
        <v>61</v>
      </c>
    </row>
    <row r="6" spans="2:16" ht="12.75" customHeight="1" x14ac:dyDescent="0.2">
      <c r="B6" s="42" t="s">
        <v>31</v>
      </c>
      <c r="C6" s="56">
        <v>8.5086955129071278</v>
      </c>
      <c r="D6" s="56">
        <v>2.0359100618687362</v>
      </c>
      <c r="E6" s="56">
        <v>241.84174728387782</v>
      </c>
      <c r="F6" s="56">
        <v>71.238253265209394</v>
      </c>
      <c r="G6" s="56">
        <v>13.236115826918811</v>
      </c>
      <c r="H6" s="56">
        <v>85.286402358582535</v>
      </c>
      <c r="I6" s="56">
        <v>21.064188881982503</v>
      </c>
      <c r="J6" s="56">
        <v>31.489271708537256</v>
      </c>
      <c r="K6" s="56">
        <v>41.490318697410594</v>
      </c>
      <c r="L6" s="57">
        <f t="shared" ref="L6:L69" si="0">IF(B6="","",AVERAGE(C6:K6))</f>
        <v>57.354544844143867</v>
      </c>
      <c r="M6" s="57">
        <f t="shared" ref="M6:M69" si="1">IF(B6="","",MIN(C6:K6))</f>
        <v>2.0359100618687362</v>
      </c>
      <c r="N6" s="57">
        <f t="shared" ref="N6:N69" si="2">IF(B6="","",MAX(C6:K6))</f>
        <v>241.84174728387782</v>
      </c>
      <c r="O6" s="36" t="s">
        <v>62</v>
      </c>
    </row>
    <row r="7" spans="2:16" ht="12.75" customHeight="1" x14ac:dyDescent="0.2">
      <c r="B7" s="42" t="s">
        <v>32</v>
      </c>
      <c r="C7" s="56">
        <v>179.7</v>
      </c>
      <c r="D7" s="56">
        <v>146.80000000000001</v>
      </c>
      <c r="E7" s="56">
        <v>297.5</v>
      </c>
      <c r="F7" s="56">
        <v>260.60000000000002</v>
      </c>
      <c r="G7" s="56">
        <v>246.9</v>
      </c>
      <c r="H7" s="56">
        <v>254.6</v>
      </c>
      <c r="I7" s="56">
        <v>39.700000000000003</v>
      </c>
      <c r="J7" s="56">
        <v>234.3</v>
      </c>
      <c r="K7" s="56">
        <v>197.6</v>
      </c>
      <c r="L7" s="57">
        <f t="shared" si="0"/>
        <v>206.4111111111111</v>
      </c>
      <c r="M7" s="57">
        <f t="shared" si="1"/>
        <v>39.700000000000003</v>
      </c>
      <c r="N7" s="57">
        <f t="shared" si="2"/>
        <v>297.5</v>
      </c>
      <c r="O7" s="36" t="s">
        <v>63</v>
      </c>
    </row>
    <row r="8" spans="2:16" ht="12.75" customHeight="1" x14ac:dyDescent="0.2">
      <c r="B8" s="42" t="s">
        <v>33</v>
      </c>
      <c r="C8" s="56">
        <v>140279</v>
      </c>
      <c r="D8" s="56">
        <v>108042</v>
      </c>
      <c r="E8" s="56">
        <v>138543</v>
      </c>
      <c r="F8" s="56">
        <v>112985</v>
      </c>
      <c r="G8" s="56">
        <v>68547</v>
      </c>
      <c r="H8" s="56">
        <v>81359</v>
      </c>
      <c r="I8" s="56">
        <v>119554</v>
      </c>
      <c r="J8" s="56">
        <v>83346</v>
      </c>
      <c r="K8" s="56">
        <v>368558</v>
      </c>
      <c r="L8" s="57">
        <f t="shared" si="0"/>
        <v>135690.33333333334</v>
      </c>
      <c r="M8" s="57">
        <f t="shared" si="1"/>
        <v>68547</v>
      </c>
      <c r="N8" s="57">
        <f t="shared" si="2"/>
        <v>368558</v>
      </c>
      <c r="O8" s="36" t="s">
        <v>64</v>
      </c>
    </row>
    <row r="9" spans="2:16" ht="12.75" customHeight="1" x14ac:dyDescent="0.2">
      <c r="B9" s="42" t="s">
        <v>34</v>
      </c>
      <c r="C9" s="56">
        <f t="shared" ref="C9:K9" si="3">C6/C7</f>
        <v>4.7349446371213848E-2</v>
      </c>
      <c r="D9" s="56">
        <f t="shared" si="3"/>
        <v>1.3868597151694388E-2</v>
      </c>
      <c r="E9" s="56">
        <f t="shared" si="3"/>
        <v>0.81291343624832879</v>
      </c>
      <c r="F9" s="56">
        <f t="shared" si="3"/>
        <v>0.27336244537685872</v>
      </c>
      <c r="G9" s="56">
        <f t="shared" si="3"/>
        <v>5.3609217605989509E-2</v>
      </c>
      <c r="H9" s="56">
        <f t="shared" si="3"/>
        <v>0.33498194170692275</v>
      </c>
      <c r="I9" s="56">
        <f t="shared" si="3"/>
        <v>0.53058410282071788</v>
      </c>
      <c r="J9" s="56">
        <f t="shared" si="3"/>
        <v>0.13439723307100834</v>
      </c>
      <c r="K9" s="56">
        <f t="shared" si="3"/>
        <v>0.2099712484686771</v>
      </c>
      <c r="L9" s="57">
        <f t="shared" si="0"/>
        <v>0.26789307431349013</v>
      </c>
      <c r="M9" s="57">
        <f t="shared" si="1"/>
        <v>1.3868597151694388E-2</v>
      </c>
      <c r="N9" s="57">
        <f t="shared" si="2"/>
        <v>0.81291343624832879</v>
      </c>
      <c r="O9" s="36" t="s">
        <v>65</v>
      </c>
    </row>
    <row r="10" spans="2:16" ht="12.75" customHeight="1" x14ac:dyDescent="0.2">
      <c r="B10" s="42" t="s">
        <v>35</v>
      </c>
      <c r="C10" s="56">
        <f>C8/C7</f>
        <v>780.62882582081249</v>
      </c>
      <c r="D10" s="56">
        <f t="shared" ref="D10:K10" si="4">D8/D7</f>
        <v>735.98092643051768</v>
      </c>
      <c r="E10" s="56">
        <f t="shared" si="4"/>
        <v>465.69075630252098</v>
      </c>
      <c r="F10" s="56">
        <f t="shared" si="4"/>
        <v>433.55717574827315</v>
      </c>
      <c r="G10" s="56">
        <f t="shared" si="4"/>
        <v>277.6306196840826</v>
      </c>
      <c r="H10" s="56">
        <f t="shared" si="4"/>
        <v>319.55616653574236</v>
      </c>
      <c r="I10" s="56">
        <f t="shared" si="4"/>
        <v>3011.4357682619643</v>
      </c>
      <c r="J10" s="56">
        <f t="shared" si="4"/>
        <v>355.72343149807938</v>
      </c>
      <c r="K10" s="56">
        <f t="shared" si="4"/>
        <v>1865.1720647773279</v>
      </c>
      <c r="L10" s="57">
        <f t="shared" si="0"/>
        <v>916.15285945103562</v>
      </c>
      <c r="M10" s="57">
        <f t="shared" si="1"/>
        <v>277.6306196840826</v>
      </c>
      <c r="N10" s="57">
        <f t="shared" si="2"/>
        <v>3011.4357682619643</v>
      </c>
      <c r="O10" s="36" t="s">
        <v>66</v>
      </c>
    </row>
    <row r="11" spans="2:16" ht="12.75" customHeight="1" x14ac:dyDescent="0.2">
      <c r="B11" s="42" t="s">
        <v>36</v>
      </c>
      <c r="C11" s="56">
        <f>C8/C6</f>
        <v>16486.546003110117</v>
      </c>
      <c r="D11" s="56">
        <f t="shared" ref="D11:L11" si="5">D8/D6</f>
        <v>53068.159553585392</v>
      </c>
      <c r="E11" s="56">
        <f t="shared" si="5"/>
        <v>572.86635395242968</v>
      </c>
      <c r="F11" s="56">
        <f t="shared" si="5"/>
        <v>1586.0158667755888</v>
      </c>
      <c r="G11" s="56">
        <f t="shared" si="5"/>
        <v>5178.785143341921</v>
      </c>
      <c r="H11" s="56">
        <f t="shared" si="5"/>
        <v>953.95042761834452</v>
      </c>
      <c r="I11" s="56">
        <f t="shared" si="5"/>
        <v>5675.6992006590817</v>
      </c>
      <c r="J11" s="56">
        <f t="shared" si="5"/>
        <v>2646.8062129681944</v>
      </c>
      <c r="K11" s="56">
        <f t="shared" si="5"/>
        <v>8882.9879251566617</v>
      </c>
      <c r="L11" s="56">
        <f t="shared" si="5"/>
        <v>2365.816583534232</v>
      </c>
      <c r="M11" s="57">
        <f t="shared" si="1"/>
        <v>572.86635395242968</v>
      </c>
      <c r="N11" s="57">
        <f t="shared" si="2"/>
        <v>53068.159553585392</v>
      </c>
      <c r="O11" s="36" t="s">
        <v>67</v>
      </c>
    </row>
    <row r="12" spans="2:16" ht="12.75" customHeight="1" x14ac:dyDescent="0.2">
      <c r="B12" s="42" t="s">
        <v>37</v>
      </c>
      <c r="C12" s="56">
        <v>9.4674742656247943</v>
      </c>
      <c r="D12" s="56">
        <v>8.9259840919211033</v>
      </c>
      <c r="E12" s="56">
        <v>5.6479021850078315</v>
      </c>
      <c r="F12" s="56">
        <v>5.2581857962492711</v>
      </c>
      <c r="G12" s="56">
        <v>3.3671069530961191</v>
      </c>
      <c r="H12" s="56">
        <v>3.8755804077792382</v>
      </c>
      <c r="I12" s="56">
        <v>36.522723342459038</v>
      </c>
      <c r="J12" s="56">
        <v>4.3142173616848547</v>
      </c>
      <c r="K12" s="56">
        <v>22.620825596177749</v>
      </c>
      <c r="L12" s="57">
        <f t="shared" si="0"/>
        <v>11.111111111111111</v>
      </c>
      <c r="M12" s="57">
        <f t="shared" si="1"/>
        <v>3.3671069530961191</v>
      </c>
      <c r="N12" s="57">
        <f t="shared" si="2"/>
        <v>36.522723342459038</v>
      </c>
      <c r="O12" s="60" t="s">
        <v>69</v>
      </c>
    </row>
    <row r="13" spans="2:16" ht="12.75" customHeight="1" x14ac:dyDescent="0.2">
      <c r="B13" s="36"/>
      <c r="C13" s="58"/>
      <c r="D13" s="57"/>
      <c r="E13" s="57"/>
      <c r="F13" s="57"/>
      <c r="G13" s="57"/>
      <c r="H13" s="57"/>
      <c r="I13" s="57"/>
      <c r="J13" s="57"/>
      <c r="K13" s="57"/>
      <c r="L13" s="57" t="str">
        <f t="shared" si="0"/>
        <v/>
      </c>
      <c r="M13" s="57" t="str">
        <f t="shared" si="1"/>
        <v/>
      </c>
      <c r="N13" s="57" t="str">
        <f t="shared" si="2"/>
        <v/>
      </c>
      <c r="O13" s="36"/>
    </row>
    <row r="14" spans="2:16" ht="12.75" customHeight="1" x14ac:dyDescent="0.2">
      <c r="B14" s="36"/>
      <c r="C14" s="58"/>
      <c r="D14" s="57"/>
      <c r="E14" s="57"/>
      <c r="F14" s="57"/>
      <c r="G14" s="57"/>
      <c r="H14" s="57"/>
      <c r="I14" s="57"/>
      <c r="J14" s="57"/>
      <c r="K14" s="57"/>
      <c r="L14" s="57" t="str">
        <f t="shared" si="0"/>
        <v/>
      </c>
      <c r="M14" s="57" t="str">
        <f t="shared" si="1"/>
        <v/>
      </c>
      <c r="N14" s="57" t="str">
        <f t="shared" si="2"/>
        <v/>
      </c>
      <c r="O14" s="36"/>
    </row>
    <row r="15" spans="2:16" ht="12.75" customHeight="1" x14ac:dyDescent="0.2">
      <c r="B15" s="36"/>
      <c r="C15" s="58"/>
      <c r="D15" s="57"/>
      <c r="E15" s="57"/>
      <c r="F15" s="57"/>
      <c r="G15" s="57"/>
      <c r="H15" s="57"/>
      <c r="I15" s="57"/>
      <c r="J15" s="57"/>
      <c r="K15" s="57"/>
      <c r="L15" s="57" t="str">
        <f t="shared" si="0"/>
        <v/>
      </c>
      <c r="M15" s="57" t="str">
        <f t="shared" si="1"/>
        <v/>
      </c>
      <c r="N15" s="57" t="str">
        <f t="shared" si="2"/>
        <v/>
      </c>
      <c r="O15" s="36"/>
    </row>
    <row r="16" spans="2:16" ht="12.75" customHeight="1" x14ac:dyDescent="0.2">
      <c r="B16" s="36"/>
      <c r="C16" s="58"/>
      <c r="D16" s="57"/>
      <c r="E16" s="57"/>
      <c r="F16" s="57"/>
      <c r="G16" s="57"/>
      <c r="H16" s="57"/>
      <c r="I16" s="57"/>
      <c r="J16" s="57"/>
      <c r="K16" s="57"/>
      <c r="L16" s="57" t="str">
        <f t="shared" si="0"/>
        <v/>
      </c>
      <c r="M16" s="57" t="str">
        <f t="shared" si="1"/>
        <v/>
      </c>
      <c r="N16" s="57" t="str">
        <f t="shared" si="2"/>
        <v/>
      </c>
      <c r="O16" s="36"/>
    </row>
    <row r="17" spans="2:15" ht="12.75" customHeight="1" x14ac:dyDescent="0.2">
      <c r="B17" s="36"/>
      <c r="C17" s="58"/>
      <c r="D17" s="57"/>
      <c r="E17" s="57"/>
      <c r="F17" s="57"/>
      <c r="G17" s="57"/>
      <c r="H17" s="57"/>
      <c r="I17" s="57"/>
      <c r="J17" s="57"/>
      <c r="K17" s="57"/>
      <c r="L17" s="57" t="str">
        <f t="shared" si="0"/>
        <v/>
      </c>
      <c r="M17" s="57" t="str">
        <f t="shared" si="1"/>
        <v/>
      </c>
      <c r="N17" s="57" t="str">
        <f t="shared" si="2"/>
        <v/>
      </c>
      <c r="O17" s="36"/>
    </row>
    <row r="18" spans="2:15" ht="12.75" customHeight="1" x14ac:dyDescent="0.2">
      <c r="B18" s="36"/>
      <c r="C18" s="58"/>
      <c r="D18" s="57"/>
      <c r="E18" s="57"/>
      <c r="F18" s="57"/>
      <c r="G18" s="57"/>
      <c r="H18" s="57"/>
      <c r="I18" s="57"/>
      <c r="J18" s="57"/>
      <c r="K18" s="57"/>
      <c r="L18" s="57" t="str">
        <f t="shared" si="0"/>
        <v/>
      </c>
      <c r="M18" s="57" t="str">
        <f t="shared" si="1"/>
        <v/>
      </c>
      <c r="N18" s="57" t="str">
        <f t="shared" si="2"/>
        <v/>
      </c>
      <c r="O18" s="36"/>
    </row>
    <row r="19" spans="2:15" ht="12.75" customHeight="1" x14ac:dyDescent="0.2">
      <c r="B19" s="36"/>
      <c r="C19" s="58"/>
      <c r="D19" s="57"/>
      <c r="E19" s="57"/>
      <c r="F19" s="57"/>
      <c r="G19" s="57"/>
      <c r="H19" s="57"/>
      <c r="I19" s="57"/>
      <c r="J19" s="57"/>
      <c r="K19" s="57"/>
      <c r="L19" s="57" t="str">
        <f t="shared" si="0"/>
        <v/>
      </c>
      <c r="M19" s="57" t="str">
        <f t="shared" si="1"/>
        <v/>
      </c>
      <c r="N19" s="57" t="str">
        <f t="shared" si="2"/>
        <v/>
      </c>
      <c r="O19" s="36"/>
    </row>
    <row r="20" spans="2:15" ht="12.75" customHeight="1" x14ac:dyDescent="0.2">
      <c r="B20" s="36"/>
      <c r="C20" s="58"/>
      <c r="D20" s="57"/>
      <c r="E20" s="57"/>
      <c r="F20" s="57"/>
      <c r="G20" s="57"/>
      <c r="H20" s="57"/>
      <c r="I20" s="57"/>
      <c r="J20" s="57"/>
      <c r="K20" s="57"/>
      <c r="L20" s="57" t="str">
        <f t="shared" si="0"/>
        <v/>
      </c>
      <c r="M20" s="57" t="str">
        <f t="shared" si="1"/>
        <v/>
      </c>
      <c r="N20" s="57" t="str">
        <f t="shared" si="2"/>
        <v/>
      </c>
      <c r="O20" s="36"/>
    </row>
    <row r="21" spans="2:15" ht="12.75" customHeight="1" x14ac:dyDescent="0.2">
      <c r="B21" s="36"/>
      <c r="C21" s="58"/>
      <c r="D21" s="57"/>
      <c r="E21" s="57"/>
      <c r="F21" s="57"/>
      <c r="G21" s="57"/>
      <c r="H21" s="57"/>
      <c r="I21" s="57"/>
      <c r="J21" s="57"/>
      <c r="K21" s="57"/>
      <c r="L21" s="57" t="str">
        <f t="shared" si="0"/>
        <v/>
      </c>
      <c r="M21" s="57" t="str">
        <f t="shared" si="1"/>
        <v/>
      </c>
      <c r="N21" s="57" t="str">
        <f t="shared" si="2"/>
        <v/>
      </c>
      <c r="O21" s="36"/>
    </row>
    <row r="22" spans="2:15" ht="12.75" customHeight="1" x14ac:dyDescent="0.2">
      <c r="B22" s="36"/>
      <c r="C22" s="58"/>
      <c r="D22" s="57"/>
      <c r="E22" s="57"/>
      <c r="F22" s="57"/>
      <c r="G22" s="57"/>
      <c r="H22" s="57"/>
      <c r="I22" s="57"/>
      <c r="J22" s="57"/>
      <c r="K22" s="57"/>
      <c r="L22" s="57" t="str">
        <f t="shared" si="0"/>
        <v/>
      </c>
      <c r="M22" s="57" t="str">
        <f t="shared" si="1"/>
        <v/>
      </c>
      <c r="N22" s="57" t="str">
        <f t="shared" si="2"/>
        <v/>
      </c>
      <c r="O22" s="36"/>
    </row>
    <row r="23" spans="2:15" ht="12.75" customHeight="1" x14ac:dyDescent="0.2">
      <c r="B23" s="36"/>
      <c r="C23" s="58"/>
      <c r="D23" s="57"/>
      <c r="E23" s="57"/>
      <c r="F23" s="57"/>
      <c r="G23" s="57"/>
      <c r="H23" s="57"/>
      <c r="I23" s="57"/>
      <c r="J23" s="57"/>
      <c r="K23" s="57"/>
      <c r="L23" s="57" t="str">
        <f t="shared" si="0"/>
        <v/>
      </c>
      <c r="M23" s="57" t="str">
        <f t="shared" si="1"/>
        <v/>
      </c>
      <c r="N23" s="57" t="str">
        <f t="shared" si="2"/>
        <v/>
      </c>
      <c r="O23" s="36"/>
    </row>
    <row r="24" spans="2:15" ht="12.75" customHeight="1" x14ac:dyDescent="0.2">
      <c r="B24" s="36"/>
      <c r="C24" s="58"/>
      <c r="D24" s="57"/>
      <c r="E24" s="57"/>
      <c r="F24" s="57"/>
      <c r="G24" s="57"/>
      <c r="H24" s="57"/>
      <c r="I24" s="57"/>
      <c r="J24" s="57"/>
      <c r="K24" s="57"/>
      <c r="L24" s="57" t="str">
        <f t="shared" si="0"/>
        <v/>
      </c>
      <c r="M24" s="57" t="str">
        <f t="shared" si="1"/>
        <v/>
      </c>
      <c r="N24" s="57" t="str">
        <f t="shared" si="2"/>
        <v/>
      </c>
      <c r="O24" s="36"/>
    </row>
    <row r="25" spans="2:15" ht="12.75" customHeight="1" x14ac:dyDescent="0.2">
      <c r="B25" s="36"/>
      <c r="C25" s="58"/>
      <c r="D25" s="57"/>
      <c r="E25" s="57"/>
      <c r="F25" s="57"/>
      <c r="G25" s="57"/>
      <c r="H25" s="57"/>
      <c r="I25" s="57"/>
      <c r="J25" s="57"/>
      <c r="K25" s="57"/>
      <c r="L25" s="57" t="str">
        <f t="shared" si="0"/>
        <v/>
      </c>
      <c r="M25" s="57" t="str">
        <f t="shared" si="1"/>
        <v/>
      </c>
      <c r="N25" s="57" t="str">
        <f t="shared" si="2"/>
        <v/>
      </c>
      <c r="O25" s="36"/>
    </row>
    <row r="26" spans="2:15" ht="12.75" customHeight="1" x14ac:dyDescent="0.2">
      <c r="B26" s="36"/>
      <c r="C26" s="58"/>
      <c r="D26" s="58"/>
      <c r="E26" s="58"/>
      <c r="F26" s="58"/>
      <c r="G26" s="58"/>
      <c r="H26" s="58"/>
      <c r="I26" s="58"/>
      <c r="J26" s="58"/>
      <c r="K26" s="58"/>
      <c r="L26" s="57" t="str">
        <f t="shared" si="0"/>
        <v/>
      </c>
      <c r="M26" s="57" t="str">
        <f t="shared" si="1"/>
        <v/>
      </c>
      <c r="N26" s="57" t="str">
        <f t="shared" si="2"/>
        <v/>
      </c>
      <c r="O26" s="36"/>
    </row>
    <row r="27" spans="2:15" ht="12.75" customHeight="1" x14ac:dyDescent="0.2">
      <c r="B27" s="36"/>
      <c r="C27" s="58"/>
      <c r="D27" s="57"/>
      <c r="E27" s="57"/>
      <c r="F27" s="57"/>
      <c r="G27" s="57"/>
      <c r="H27" s="57"/>
      <c r="I27" s="57"/>
      <c r="J27" s="57"/>
      <c r="K27" s="57"/>
      <c r="L27" s="57" t="str">
        <f t="shared" si="0"/>
        <v/>
      </c>
      <c r="M27" s="57" t="str">
        <f t="shared" si="1"/>
        <v/>
      </c>
      <c r="N27" s="57" t="str">
        <f t="shared" si="2"/>
        <v/>
      </c>
      <c r="O27" s="36"/>
    </row>
    <row r="28" spans="2:15" ht="12.75" customHeight="1" x14ac:dyDescent="0.2">
      <c r="B28" s="36"/>
      <c r="C28" s="58"/>
      <c r="D28" s="57"/>
      <c r="E28" s="57"/>
      <c r="F28" s="57"/>
      <c r="G28" s="57"/>
      <c r="H28" s="57"/>
      <c r="I28" s="57"/>
      <c r="J28" s="57"/>
      <c r="K28" s="57"/>
      <c r="L28" s="57" t="str">
        <f t="shared" si="0"/>
        <v/>
      </c>
      <c r="M28" s="57" t="str">
        <f t="shared" si="1"/>
        <v/>
      </c>
      <c r="N28" s="57" t="str">
        <f t="shared" si="2"/>
        <v/>
      </c>
      <c r="O28" s="36"/>
    </row>
    <row r="29" spans="2:15" ht="12.75" customHeight="1" x14ac:dyDescent="0.2">
      <c r="B29" s="36"/>
      <c r="C29" s="58"/>
      <c r="D29" s="57"/>
      <c r="E29" s="57"/>
      <c r="F29" s="57"/>
      <c r="G29" s="57"/>
      <c r="H29" s="57"/>
      <c r="I29" s="57"/>
      <c r="J29" s="57"/>
      <c r="K29" s="57"/>
      <c r="L29" s="57" t="str">
        <f t="shared" si="0"/>
        <v/>
      </c>
      <c r="M29" s="57" t="str">
        <f t="shared" si="1"/>
        <v/>
      </c>
      <c r="N29" s="57" t="str">
        <f t="shared" si="2"/>
        <v/>
      </c>
      <c r="O29" s="36"/>
    </row>
    <row r="30" spans="2:15" ht="12.75" customHeight="1" x14ac:dyDescent="0.2">
      <c r="B30" s="36"/>
      <c r="C30" s="58"/>
      <c r="D30" s="57"/>
      <c r="E30" s="57"/>
      <c r="F30" s="57"/>
      <c r="G30" s="57"/>
      <c r="H30" s="57"/>
      <c r="I30" s="57"/>
      <c r="J30" s="57"/>
      <c r="K30" s="57"/>
      <c r="L30" s="57" t="str">
        <f t="shared" si="0"/>
        <v/>
      </c>
      <c r="M30" s="57" t="str">
        <f t="shared" si="1"/>
        <v/>
      </c>
      <c r="N30" s="57" t="str">
        <f t="shared" si="2"/>
        <v/>
      </c>
      <c r="O30" s="36"/>
    </row>
    <row r="31" spans="2:15" ht="12.75" customHeight="1" x14ac:dyDescent="0.2">
      <c r="B31" s="36"/>
      <c r="C31" s="58"/>
      <c r="D31" s="57"/>
      <c r="E31" s="57"/>
      <c r="F31" s="57"/>
      <c r="G31" s="57"/>
      <c r="H31" s="57"/>
      <c r="I31" s="57"/>
      <c r="J31" s="57"/>
      <c r="K31" s="57"/>
      <c r="L31" s="57" t="str">
        <f t="shared" si="0"/>
        <v/>
      </c>
      <c r="M31" s="57" t="str">
        <f t="shared" si="1"/>
        <v/>
      </c>
      <c r="N31" s="57" t="str">
        <f t="shared" si="2"/>
        <v/>
      </c>
      <c r="O31" s="36"/>
    </row>
    <row r="32" spans="2:15" ht="12.75" customHeight="1" x14ac:dyDescent="0.2">
      <c r="B32" s="36"/>
      <c r="C32" s="58"/>
      <c r="D32" s="57"/>
      <c r="E32" s="57"/>
      <c r="F32" s="57"/>
      <c r="G32" s="57"/>
      <c r="H32" s="57"/>
      <c r="I32" s="57"/>
      <c r="J32" s="57"/>
      <c r="K32" s="57"/>
      <c r="L32" s="57" t="str">
        <f t="shared" si="0"/>
        <v/>
      </c>
      <c r="M32" s="57" t="str">
        <f t="shared" si="1"/>
        <v/>
      </c>
      <c r="N32" s="57" t="str">
        <f t="shared" si="2"/>
        <v/>
      </c>
      <c r="O32" s="36"/>
    </row>
    <row r="33" spans="2:15" ht="12.75" customHeight="1" x14ac:dyDescent="0.2">
      <c r="B33" s="36"/>
      <c r="C33" s="58"/>
      <c r="D33" s="57"/>
      <c r="E33" s="57"/>
      <c r="F33" s="57"/>
      <c r="G33" s="57"/>
      <c r="H33" s="57"/>
      <c r="I33" s="57"/>
      <c r="J33" s="57"/>
      <c r="K33" s="57"/>
      <c r="L33" s="57" t="str">
        <f t="shared" si="0"/>
        <v/>
      </c>
      <c r="M33" s="57" t="str">
        <f t="shared" si="1"/>
        <v/>
      </c>
      <c r="N33" s="57" t="str">
        <f t="shared" si="2"/>
        <v/>
      </c>
      <c r="O33" s="36"/>
    </row>
    <row r="34" spans="2:15" ht="12.75" customHeight="1" x14ac:dyDescent="0.2">
      <c r="B34" s="36"/>
      <c r="C34" s="58"/>
      <c r="D34" s="57"/>
      <c r="E34" s="57"/>
      <c r="F34" s="57"/>
      <c r="G34" s="57"/>
      <c r="H34" s="57"/>
      <c r="I34" s="57"/>
      <c r="J34" s="57"/>
      <c r="K34" s="57"/>
      <c r="L34" s="57" t="str">
        <f t="shared" si="0"/>
        <v/>
      </c>
      <c r="M34" s="57" t="str">
        <f t="shared" si="1"/>
        <v/>
      </c>
      <c r="N34" s="57" t="str">
        <f t="shared" si="2"/>
        <v/>
      </c>
      <c r="O34" s="36"/>
    </row>
    <row r="35" spans="2:15" ht="12.75" customHeight="1" x14ac:dyDescent="0.2">
      <c r="B35" s="36"/>
      <c r="C35" s="58"/>
      <c r="D35" s="57"/>
      <c r="E35" s="57"/>
      <c r="F35" s="57"/>
      <c r="G35" s="57"/>
      <c r="H35" s="57"/>
      <c r="I35" s="57"/>
      <c r="J35" s="57"/>
      <c r="K35" s="57"/>
      <c r="L35" s="57" t="str">
        <f t="shared" si="0"/>
        <v/>
      </c>
      <c r="M35" s="57" t="str">
        <f t="shared" si="1"/>
        <v/>
      </c>
      <c r="N35" s="57" t="str">
        <f t="shared" si="2"/>
        <v/>
      </c>
      <c r="O35" s="36"/>
    </row>
    <row r="36" spans="2:15" ht="12.75" customHeight="1" x14ac:dyDescent="0.2">
      <c r="B36" s="36"/>
      <c r="C36" s="58"/>
      <c r="D36" s="57"/>
      <c r="E36" s="57"/>
      <c r="F36" s="57"/>
      <c r="G36" s="57"/>
      <c r="H36" s="57"/>
      <c r="I36" s="57"/>
      <c r="J36" s="57"/>
      <c r="K36" s="57"/>
      <c r="L36" s="57" t="str">
        <f t="shared" si="0"/>
        <v/>
      </c>
      <c r="M36" s="57" t="str">
        <f t="shared" si="1"/>
        <v/>
      </c>
      <c r="N36" s="57" t="str">
        <f t="shared" si="2"/>
        <v/>
      </c>
      <c r="O36" s="36"/>
    </row>
    <row r="37" spans="2:15" ht="12.75" customHeight="1" x14ac:dyDescent="0.2">
      <c r="B37" s="36"/>
      <c r="C37" s="58"/>
      <c r="D37" s="57"/>
      <c r="E37" s="57"/>
      <c r="F37" s="57"/>
      <c r="G37" s="57"/>
      <c r="H37" s="57"/>
      <c r="I37" s="57"/>
      <c r="J37" s="57"/>
      <c r="K37" s="57"/>
      <c r="L37" s="57" t="str">
        <f t="shared" si="0"/>
        <v/>
      </c>
      <c r="M37" s="57" t="str">
        <f t="shared" si="1"/>
        <v/>
      </c>
      <c r="N37" s="57" t="str">
        <f t="shared" si="2"/>
        <v/>
      </c>
      <c r="O37" s="36"/>
    </row>
    <row r="38" spans="2:15" ht="12.75" customHeight="1" x14ac:dyDescent="0.2">
      <c r="B38" s="36"/>
      <c r="C38" s="58"/>
      <c r="D38" s="57"/>
      <c r="E38" s="57"/>
      <c r="F38" s="57"/>
      <c r="G38" s="57"/>
      <c r="H38" s="57"/>
      <c r="I38" s="57"/>
      <c r="J38" s="57"/>
      <c r="K38" s="57"/>
      <c r="L38" s="57" t="str">
        <f t="shared" si="0"/>
        <v/>
      </c>
      <c r="M38" s="57" t="str">
        <f t="shared" si="1"/>
        <v/>
      </c>
      <c r="N38" s="57" t="str">
        <f t="shared" si="2"/>
        <v/>
      </c>
      <c r="O38" s="36"/>
    </row>
    <row r="39" spans="2:15" ht="12.75" customHeight="1" x14ac:dyDescent="0.2">
      <c r="B39" s="36"/>
      <c r="C39" s="58"/>
      <c r="D39" s="57"/>
      <c r="E39" s="57"/>
      <c r="F39" s="57"/>
      <c r="G39" s="57"/>
      <c r="H39" s="57"/>
      <c r="I39" s="57"/>
      <c r="J39" s="57"/>
      <c r="K39" s="57"/>
      <c r="L39" s="57" t="str">
        <f t="shared" si="0"/>
        <v/>
      </c>
      <c r="M39" s="57" t="str">
        <f t="shared" si="1"/>
        <v/>
      </c>
      <c r="N39" s="57" t="str">
        <f t="shared" si="2"/>
        <v/>
      </c>
      <c r="O39" s="36"/>
    </row>
    <row r="40" spans="2:15" ht="12.75" customHeight="1" x14ac:dyDescent="0.2">
      <c r="B40" s="36"/>
      <c r="C40" s="58"/>
      <c r="D40" s="57"/>
      <c r="E40" s="57"/>
      <c r="F40" s="57"/>
      <c r="G40" s="57"/>
      <c r="H40" s="57"/>
      <c r="I40" s="57"/>
      <c r="J40" s="57"/>
      <c r="K40" s="57"/>
      <c r="L40" s="57" t="str">
        <f t="shared" si="0"/>
        <v/>
      </c>
      <c r="M40" s="57" t="str">
        <f t="shared" si="1"/>
        <v/>
      </c>
      <c r="N40" s="57" t="str">
        <f t="shared" si="2"/>
        <v/>
      </c>
      <c r="O40" s="36"/>
    </row>
    <row r="41" spans="2:15" ht="12.75" customHeight="1" x14ac:dyDescent="0.2">
      <c r="B41" s="36"/>
      <c r="C41" s="58"/>
      <c r="D41" s="57"/>
      <c r="E41" s="57"/>
      <c r="F41" s="57"/>
      <c r="G41" s="57"/>
      <c r="H41" s="57"/>
      <c r="I41" s="57"/>
      <c r="J41" s="57"/>
      <c r="K41" s="57"/>
      <c r="L41" s="57" t="str">
        <f t="shared" si="0"/>
        <v/>
      </c>
      <c r="M41" s="57" t="str">
        <f t="shared" si="1"/>
        <v/>
      </c>
      <c r="N41" s="57" t="str">
        <f t="shared" si="2"/>
        <v/>
      </c>
      <c r="O41" s="36"/>
    </row>
    <row r="42" spans="2:15" ht="12.75" customHeight="1" x14ac:dyDescent="0.2">
      <c r="B42" s="36"/>
      <c r="C42" s="58"/>
      <c r="D42" s="57"/>
      <c r="E42" s="57"/>
      <c r="F42" s="57"/>
      <c r="G42" s="57"/>
      <c r="H42" s="57"/>
      <c r="I42" s="57"/>
      <c r="J42" s="57"/>
      <c r="K42" s="57"/>
      <c r="L42" s="57" t="str">
        <f t="shared" si="0"/>
        <v/>
      </c>
      <c r="M42" s="57" t="str">
        <f t="shared" si="1"/>
        <v/>
      </c>
      <c r="N42" s="57" t="str">
        <f t="shared" si="2"/>
        <v/>
      </c>
      <c r="O42" s="36"/>
    </row>
    <row r="43" spans="2:15" ht="12.75" customHeight="1" x14ac:dyDescent="0.2">
      <c r="B43" s="36"/>
      <c r="C43" s="58"/>
      <c r="D43" s="57"/>
      <c r="E43" s="57"/>
      <c r="F43" s="57"/>
      <c r="G43" s="57"/>
      <c r="H43" s="57"/>
      <c r="I43" s="57"/>
      <c r="J43" s="57"/>
      <c r="K43" s="57"/>
      <c r="L43" s="57" t="str">
        <f t="shared" si="0"/>
        <v/>
      </c>
      <c r="M43" s="57" t="str">
        <f t="shared" si="1"/>
        <v/>
      </c>
      <c r="N43" s="57" t="str">
        <f t="shared" si="2"/>
        <v/>
      </c>
      <c r="O43" s="36"/>
    </row>
    <row r="44" spans="2:15" ht="12.75" customHeight="1" x14ac:dyDescent="0.2">
      <c r="B44" s="36"/>
      <c r="C44" s="58"/>
      <c r="D44" s="57"/>
      <c r="E44" s="57"/>
      <c r="F44" s="57"/>
      <c r="G44" s="57"/>
      <c r="H44" s="57"/>
      <c r="I44" s="57"/>
      <c r="J44" s="57"/>
      <c r="K44" s="57"/>
      <c r="L44" s="57" t="str">
        <f t="shared" si="0"/>
        <v/>
      </c>
      <c r="M44" s="57" t="str">
        <f t="shared" si="1"/>
        <v/>
      </c>
      <c r="N44" s="57" t="str">
        <f t="shared" si="2"/>
        <v/>
      </c>
      <c r="O44" s="36"/>
    </row>
    <row r="45" spans="2:15" ht="12.75" customHeight="1" x14ac:dyDescent="0.2">
      <c r="B45" s="36"/>
      <c r="C45" s="58"/>
      <c r="D45" s="57"/>
      <c r="E45" s="57"/>
      <c r="F45" s="57"/>
      <c r="G45" s="57"/>
      <c r="H45" s="57"/>
      <c r="I45" s="57"/>
      <c r="J45" s="57"/>
      <c r="K45" s="57"/>
      <c r="L45" s="57" t="str">
        <f t="shared" si="0"/>
        <v/>
      </c>
      <c r="M45" s="57" t="str">
        <f t="shared" si="1"/>
        <v/>
      </c>
      <c r="N45" s="57" t="str">
        <f t="shared" si="2"/>
        <v/>
      </c>
      <c r="O45" s="36"/>
    </row>
    <row r="46" spans="2:15" ht="12.75" customHeight="1" x14ac:dyDescent="0.2">
      <c r="B46" s="36"/>
      <c r="C46" s="58"/>
      <c r="D46" s="57"/>
      <c r="E46" s="57"/>
      <c r="F46" s="57"/>
      <c r="G46" s="57"/>
      <c r="H46" s="57"/>
      <c r="I46" s="57"/>
      <c r="J46" s="57"/>
      <c r="K46" s="57"/>
      <c r="L46" s="57" t="str">
        <f t="shared" si="0"/>
        <v/>
      </c>
      <c r="M46" s="57" t="str">
        <f t="shared" si="1"/>
        <v/>
      </c>
      <c r="N46" s="57" t="str">
        <f t="shared" si="2"/>
        <v/>
      </c>
      <c r="O46" s="36"/>
    </row>
    <row r="47" spans="2:15" ht="12.75" customHeight="1" x14ac:dyDescent="0.2">
      <c r="B47" s="36"/>
      <c r="C47" s="58"/>
      <c r="D47" s="57"/>
      <c r="E47" s="57"/>
      <c r="F47" s="57"/>
      <c r="G47" s="57"/>
      <c r="H47" s="57"/>
      <c r="I47" s="57"/>
      <c r="J47" s="57"/>
      <c r="K47" s="57"/>
      <c r="L47" s="57" t="str">
        <f t="shared" si="0"/>
        <v/>
      </c>
      <c r="M47" s="57" t="str">
        <f t="shared" si="1"/>
        <v/>
      </c>
      <c r="N47" s="57" t="str">
        <f t="shared" si="2"/>
        <v/>
      </c>
      <c r="O47" s="36"/>
    </row>
    <row r="48" spans="2:15" ht="12.75" customHeight="1" x14ac:dyDescent="0.2">
      <c r="B48" s="36"/>
      <c r="C48" s="58"/>
      <c r="D48" s="57"/>
      <c r="E48" s="57"/>
      <c r="F48" s="57"/>
      <c r="G48" s="57"/>
      <c r="H48" s="57"/>
      <c r="I48" s="57"/>
      <c r="J48" s="57"/>
      <c r="K48" s="57"/>
      <c r="L48" s="57" t="str">
        <f t="shared" si="0"/>
        <v/>
      </c>
      <c r="M48" s="57" t="str">
        <f t="shared" si="1"/>
        <v/>
      </c>
      <c r="N48" s="57" t="str">
        <f t="shared" si="2"/>
        <v/>
      </c>
      <c r="O48" s="36"/>
    </row>
    <row r="49" spans="2:15" ht="12.75" customHeight="1" x14ac:dyDescent="0.2">
      <c r="B49" s="36"/>
      <c r="C49" s="58"/>
      <c r="D49" s="57"/>
      <c r="E49" s="57"/>
      <c r="F49" s="57"/>
      <c r="G49" s="57"/>
      <c r="H49" s="57"/>
      <c r="I49" s="57"/>
      <c r="J49" s="57"/>
      <c r="K49" s="57"/>
      <c r="L49" s="57" t="str">
        <f t="shared" si="0"/>
        <v/>
      </c>
      <c r="M49" s="57" t="str">
        <f t="shared" si="1"/>
        <v/>
      </c>
      <c r="N49" s="57" t="str">
        <f t="shared" si="2"/>
        <v/>
      </c>
      <c r="O49" s="36"/>
    </row>
    <row r="50" spans="2:15" ht="12.75" customHeight="1" x14ac:dyDescent="0.2">
      <c r="B50" s="36"/>
      <c r="C50" s="58"/>
      <c r="D50" s="57"/>
      <c r="E50" s="57"/>
      <c r="F50" s="57"/>
      <c r="G50" s="57"/>
      <c r="H50" s="57"/>
      <c r="I50" s="57"/>
      <c r="J50" s="57"/>
      <c r="K50" s="57"/>
      <c r="L50" s="57" t="str">
        <f t="shared" si="0"/>
        <v/>
      </c>
      <c r="M50" s="57" t="str">
        <f t="shared" si="1"/>
        <v/>
      </c>
      <c r="N50" s="57" t="str">
        <f t="shared" si="2"/>
        <v/>
      </c>
      <c r="O50" s="36"/>
    </row>
    <row r="51" spans="2:15" ht="12.75" customHeight="1" x14ac:dyDescent="0.2">
      <c r="B51" s="36"/>
      <c r="C51" s="58"/>
      <c r="D51" s="57"/>
      <c r="E51" s="57"/>
      <c r="F51" s="57"/>
      <c r="G51" s="57"/>
      <c r="H51" s="57"/>
      <c r="I51" s="57"/>
      <c r="J51" s="57"/>
      <c r="K51" s="57"/>
      <c r="L51" s="57" t="str">
        <f t="shared" si="0"/>
        <v/>
      </c>
      <c r="M51" s="57" t="str">
        <f t="shared" si="1"/>
        <v/>
      </c>
      <c r="N51" s="57" t="str">
        <f t="shared" si="2"/>
        <v/>
      </c>
      <c r="O51" s="36"/>
    </row>
    <row r="52" spans="2:15" ht="12.75" customHeight="1" x14ac:dyDescent="0.2">
      <c r="B52" s="36"/>
      <c r="C52" s="58"/>
      <c r="D52" s="57"/>
      <c r="E52" s="57"/>
      <c r="F52" s="57"/>
      <c r="G52" s="57"/>
      <c r="H52" s="57"/>
      <c r="I52" s="57"/>
      <c r="J52" s="57"/>
      <c r="K52" s="57"/>
      <c r="L52" s="57" t="str">
        <f t="shared" si="0"/>
        <v/>
      </c>
      <c r="M52" s="57" t="str">
        <f t="shared" si="1"/>
        <v/>
      </c>
      <c r="N52" s="57" t="str">
        <f t="shared" si="2"/>
        <v/>
      </c>
      <c r="O52" s="36"/>
    </row>
    <row r="53" spans="2:15" ht="12.75" customHeight="1" x14ac:dyDescent="0.2">
      <c r="B53" s="36"/>
      <c r="C53" s="58"/>
      <c r="D53" s="57"/>
      <c r="E53" s="57"/>
      <c r="F53" s="57"/>
      <c r="G53" s="57"/>
      <c r="H53" s="57"/>
      <c r="I53" s="57"/>
      <c r="J53" s="57"/>
      <c r="K53" s="57"/>
      <c r="L53" s="57" t="str">
        <f t="shared" si="0"/>
        <v/>
      </c>
      <c r="M53" s="57" t="str">
        <f t="shared" si="1"/>
        <v/>
      </c>
      <c r="N53" s="57" t="str">
        <f t="shared" si="2"/>
        <v/>
      </c>
      <c r="O53" s="36"/>
    </row>
    <row r="54" spans="2:15" ht="12.75" customHeight="1" x14ac:dyDescent="0.2">
      <c r="B54" s="36"/>
      <c r="C54" s="58"/>
      <c r="D54" s="57"/>
      <c r="E54" s="57"/>
      <c r="F54" s="57"/>
      <c r="G54" s="57"/>
      <c r="H54" s="57"/>
      <c r="I54" s="57"/>
      <c r="J54" s="57"/>
      <c r="K54" s="57"/>
      <c r="L54" s="57" t="str">
        <f t="shared" si="0"/>
        <v/>
      </c>
      <c r="M54" s="57" t="str">
        <f t="shared" si="1"/>
        <v/>
      </c>
      <c r="N54" s="57" t="str">
        <f t="shared" si="2"/>
        <v/>
      </c>
      <c r="O54" s="36"/>
    </row>
    <row r="55" spans="2:15" ht="12.75" customHeight="1" x14ac:dyDescent="0.2">
      <c r="B55" s="36"/>
      <c r="C55" s="36"/>
      <c r="D55" s="28"/>
      <c r="E55" s="28"/>
      <c r="F55" s="28"/>
      <c r="G55" s="28"/>
      <c r="H55" s="28"/>
      <c r="I55" s="28"/>
      <c r="J55" s="28"/>
      <c r="K55" s="28"/>
      <c r="L55" s="28" t="str">
        <f t="shared" si="0"/>
        <v/>
      </c>
      <c r="M55" s="28" t="str">
        <f t="shared" si="1"/>
        <v/>
      </c>
      <c r="N55" s="28" t="str">
        <f t="shared" si="2"/>
        <v/>
      </c>
      <c r="O55" s="36"/>
    </row>
    <row r="56" spans="2:15" ht="12.75" customHeight="1" x14ac:dyDescent="0.2">
      <c r="B56" s="36"/>
      <c r="C56" s="36"/>
      <c r="D56" s="28"/>
      <c r="E56" s="28"/>
      <c r="F56" s="28"/>
      <c r="G56" s="28"/>
      <c r="H56" s="28"/>
      <c r="I56" s="28"/>
      <c r="J56" s="28"/>
      <c r="K56" s="28"/>
      <c r="L56" s="28" t="str">
        <f t="shared" si="0"/>
        <v/>
      </c>
      <c r="M56" s="28" t="str">
        <f t="shared" si="1"/>
        <v/>
      </c>
      <c r="N56" s="28" t="str">
        <f t="shared" si="2"/>
        <v/>
      </c>
      <c r="O56" s="36"/>
    </row>
    <row r="57" spans="2:15" ht="12.75" customHeight="1" x14ac:dyDescent="0.2">
      <c r="B57" s="36"/>
      <c r="C57" s="36"/>
      <c r="D57" s="28"/>
      <c r="E57" s="28"/>
      <c r="F57" s="28"/>
      <c r="G57" s="28"/>
      <c r="H57" s="28"/>
      <c r="I57" s="28"/>
      <c r="J57" s="28"/>
      <c r="K57" s="28"/>
      <c r="L57" s="28" t="str">
        <f t="shared" si="0"/>
        <v/>
      </c>
      <c r="M57" s="28" t="str">
        <f t="shared" si="1"/>
        <v/>
      </c>
      <c r="N57" s="28" t="str">
        <f t="shared" si="2"/>
        <v/>
      </c>
      <c r="O57" s="36"/>
    </row>
    <row r="58" spans="2:15" ht="12.75" customHeight="1" x14ac:dyDescent="0.2">
      <c r="B58" s="36"/>
      <c r="C58" s="36"/>
      <c r="D58" s="28"/>
      <c r="E58" s="28"/>
      <c r="F58" s="28"/>
      <c r="G58" s="28"/>
      <c r="H58" s="28"/>
      <c r="I58" s="28"/>
      <c r="J58" s="28"/>
      <c r="K58" s="28"/>
      <c r="L58" s="28" t="str">
        <f t="shared" si="0"/>
        <v/>
      </c>
      <c r="M58" s="28" t="str">
        <f t="shared" si="1"/>
        <v/>
      </c>
      <c r="N58" s="28" t="str">
        <f t="shared" si="2"/>
        <v/>
      </c>
      <c r="O58" s="36"/>
    </row>
    <row r="59" spans="2:15" ht="12.75" customHeight="1" x14ac:dyDescent="0.2">
      <c r="B59" s="36"/>
      <c r="C59" s="36"/>
      <c r="D59" s="28"/>
      <c r="E59" s="28"/>
      <c r="F59" s="28"/>
      <c r="G59" s="28"/>
      <c r="H59" s="28"/>
      <c r="I59" s="28"/>
      <c r="J59" s="28"/>
      <c r="K59" s="28"/>
      <c r="L59" s="28" t="str">
        <f t="shared" si="0"/>
        <v/>
      </c>
      <c r="M59" s="28" t="str">
        <f t="shared" si="1"/>
        <v/>
      </c>
      <c r="N59" s="28" t="str">
        <f t="shared" si="2"/>
        <v/>
      </c>
      <c r="O59" s="36"/>
    </row>
    <row r="60" spans="2:15" ht="12.75" customHeight="1" x14ac:dyDescent="0.2">
      <c r="B60" s="36"/>
      <c r="C60" s="36"/>
      <c r="D60" s="28"/>
      <c r="E60" s="28"/>
      <c r="F60" s="28"/>
      <c r="G60" s="28"/>
      <c r="H60" s="28"/>
      <c r="I60" s="28"/>
      <c r="J60" s="28"/>
      <c r="K60" s="28"/>
      <c r="L60" s="28" t="str">
        <f t="shared" si="0"/>
        <v/>
      </c>
      <c r="M60" s="28" t="str">
        <f t="shared" si="1"/>
        <v/>
      </c>
      <c r="N60" s="28" t="str">
        <f t="shared" si="2"/>
        <v/>
      </c>
      <c r="O60" s="36"/>
    </row>
    <row r="61" spans="2:15" ht="12.75" customHeight="1" x14ac:dyDescent="0.2">
      <c r="B61" s="36"/>
      <c r="C61" s="36"/>
      <c r="D61" s="28"/>
      <c r="E61" s="28"/>
      <c r="F61" s="28"/>
      <c r="G61" s="28"/>
      <c r="H61" s="28"/>
      <c r="I61" s="28"/>
      <c r="J61" s="28"/>
      <c r="K61" s="28"/>
      <c r="L61" s="28" t="str">
        <f t="shared" si="0"/>
        <v/>
      </c>
      <c r="M61" s="28" t="str">
        <f t="shared" si="1"/>
        <v/>
      </c>
      <c r="N61" s="28" t="str">
        <f t="shared" si="2"/>
        <v/>
      </c>
      <c r="O61" s="36"/>
    </row>
    <row r="62" spans="2:15" ht="12.75" customHeight="1" x14ac:dyDescent="0.2">
      <c r="B62" s="36"/>
      <c r="C62" s="36"/>
      <c r="D62" s="28"/>
      <c r="E62" s="28"/>
      <c r="F62" s="28"/>
      <c r="G62" s="28"/>
      <c r="H62" s="28"/>
      <c r="I62" s="28"/>
      <c r="J62" s="28"/>
      <c r="K62" s="28"/>
      <c r="L62" s="28" t="str">
        <f t="shared" si="0"/>
        <v/>
      </c>
      <c r="M62" s="28" t="str">
        <f t="shared" si="1"/>
        <v/>
      </c>
      <c r="N62" s="28" t="str">
        <f t="shared" si="2"/>
        <v/>
      </c>
      <c r="O62" s="36"/>
    </row>
    <row r="63" spans="2:15" ht="12.75" customHeight="1" x14ac:dyDescent="0.2">
      <c r="B63" s="36"/>
      <c r="C63" s="36"/>
      <c r="D63" s="28"/>
      <c r="E63" s="28"/>
      <c r="F63" s="28"/>
      <c r="G63" s="28"/>
      <c r="H63" s="28"/>
      <c r="I63" s="28"/>
      <c r="J63" s="28"/>
      <c r="K63" s="28"/>
      <c r="L63" s="28" t="str">
        <f t="shared" si="0"/>
        <v/>
      </c>
      <c r="M63" s="28" t="str">
        <f t="shared" si="1"/>
        <v/>
      </c>
      <c r="N63" s="28" t="str">
        <f t="shared" si="2"/>
        <v/>
      </c>
      <c r="O63" s="36"/>
    </row>
    <row r="64" spans="2:15" ht="12.75" customHeight="1" x14ac:dyDescent="0.2">
      <c r="B64" s="36"/>
      <c r="C64" s="36"/>
      <c r="D64" s="28"/>
      <c r="E64" s="28"/>
      <c r="F64" s="28"/>
      <c r="G64" s="28"/>
      <c r="H64" s="28"/>
      <c r="I64" s="28"/>
      <c r="J64" s="28"/>
      <c r="K64" s="28"/>
      <c r="L64" s="28" t="str">
        <f t="shared" si="0"/>
        <v/>
      </c>
      <c r="M64" s="28" t="str">
        <f t="shared" si="1"/>
        <v/>
      </c>
      <c r="N64" s="28" t="str">
        <f t="shared" si="2"/>
        <v/>
      </c>
      <c r="O64" s="36"/>
    </row>
    <row r="65" spans="2:15" ht="12.75" customHeight="1" x14ac:dyDescent="0.2">
      <c r="B65" s="36"/>
      <c r="C65" s="36"/>
      <c r="D65" s="28"/>
      <c r="E65" s="28"/>
      <c r="F65" s="28"/>
      <c r="G65" s="28"/>
      <c r="H65" s="28"/>
      <c r="I65" s="28"/>
      <c r="J65" s="28"/>
      <c r="K65" s="28"/>
      <c r="L65" s="28" t="str">
        <f t="shared" si="0"/>
        <v/>
      </c>
      <c r="M65" s="28" t="str">
        <f t="shared" si="1"/>
        <v/>
      </c>
      <c r="N65" s="28" t="str">
        <f t="shared" si="2"/>
        <v/>
      </c>
      <c r="O65" s="36"/>
    </row>
    <row r="66" spans="2:15" ht="12.75" customHeight="1" x14ac:dyDescent="0.2">
      <c r="B66" s="36"/>
      <c r="C66" s="36"/>
      <c r="D66" s="28"/>
      <c r="E66" s="28"/>
      <c r="F66" s="28"/>
      <c r="G66" s="28"/>
      <c r="H66" s="28"/>
      <c r="I66" s="28"/>
      <c r="J66" s="28"/>
      <c r="K66" s="28"/>
      <c r="L66" s="28" t="str">
        <f t="shared" si="0"/>
        <v/>
      </c>
      <c r="M66" s="28" t="str">
        <f t="shared" si="1"/>
        <v/>
      </c>
      <c r="N66" s="28" t="str">
        <f t="shared" si="2"/>
        <v/>
      </c>
      <c r="O66" s="36"/>
    </row>
    <row r="67" spans="2:15" ht="12.75" customHeight="1" x14ac:dyDescent="0.2">
      <c r="B67" s="36"/>
      <c r="C67" s="36"/>
      <c r="D67" s="28"/>
      <c r="E67" s="28"/>
      <c r="F67" s="28"/>
      <c r="G67" s="28"/>
      <c r="H67" s="28"/>
      <c r="I67" s="28"/>
      <c r="J67" s="28"/>
      <c r="K67" s="28"/>
      <c r="L67" s="28" t="str">
        <f t="shared" si="0"/>
        <v/>
      </c>
      <c r="M67" s="28" t="str">
        <f t="shared" si="1"/>
        <v/>
      </c>
      <c r="N67" s="28" t="str">
        <f t="shared" si="2"/>
        <v/>
      </c>
      <c r="O67" s="36"/>
    </row>
    <row r="68" spans="2:15" ht="12.75" customHeight="1" x14ac:dyDescent="0.2">
      <c r="B68" s="36"/>
      <c r="C68" s="36"/>
      <c r="D68" s="28"/>
      <c r="E68" s="28"/>
      <c r="F68" s="28"/>
      <c r="G68" s="28"/>
      <c r="H68" s="28"/>
      <c r="I68" s="28"/>
      <c r="J68" s="28"/>
      <c r="K68" s="28"/>
      <c r="L68" s="28" t="str">
        <f t="shared" si="0"/>
        <v/>
      </c>
      <c r="M68" s="28" t="str">
        <f t="shared" si="1"/>
        <v/>
      </c>
      <c r="N68" s="28" t="str">
        <f t="shared" si="2"/>
        <v/>
      </c>
      <c r="O68" s="36"/>
    </row>
    <row r="69" spans="2:15" ht="12.75" customHeight="1" x14ac:dyDescent="0.2">
      <c r="B69" s="36"/>
      <c r="C69" s="36"/>
      <c r="D69" s="28"/>
      <c r="E69" s="28"/>
      <c r="F69" s="28"/>
      <c r="G69" s="28"/>
      <c r="H69" s="28"/>
      <c r="I69" s="28"/>
      <c r="J69" s="28"/>
      <c r="K69" s="28"/>
      <c r="L69" s="28" t="str">
        <f t="shared" si="0"/>
        <v/>
      </c>
      <c r="M69" s="28" t="str">
        <f t="shared" si="1"/>
        <v/>
      </c>
      <c r="N69" s="28" t="str">
        <f t="shared" si="2"/>
        <v/>
      </c>
      <c r="O69" s="36"/>
    </row>
    <row r="70" spans="2:15" ht="12.75" customHeight="1" x14ac:dyDescent="0.2">
      <c r="B70" s="36"/>
      <c r="C70" s="36"/>
      <c r="D70" s="28"/>
      <c r="E70" s="28"/>
      <c r="F70" s="28"/>
      <c r="G70" s="28"/>
      <c r="H70" s="28"/>
      <c r="I70" s="28"/>
      <c r="J70" s="28"/>
      <c r="K70" s="28"/>
      <c r="L70" s="28" t="str">
        <f t="shared" ref="L70:L133" si="6">IF(B70="","",AVERAGE(C70:K70))</f>
        <v/>
      </c>
      <c r="M70" s="28" t="str">
        <f t="shared" ref="M70:M133" si="7">IF(B70="","",MIN(C70:K70))</f>
        <v/>
      </c>
      <c r="N70" s="28" t="str">
        <f t="shared" ref="N70:N133" si="8">IF(B70="","",MAX(C70:K70))</f>
        <v/>
      </c>
      <c r="O70" s="36"/>
    </row>
    <row r="71" spans="2:15" ht="12.75" customHeight="1" x14ac:dyDescent="0.2">
      <c r="B71" s="36"/>
      <c r="C71" s="36"/>
      <c r="D71" s="28"/>
      <c r="E71" s="28"/>
      <c r="F71" s="28"/>
      <c r="G71" s="28"/>
      <c r="H71" s="28"/>
      <c r="I71" s="28"/>
      <c r="J71" s="28"/>
      <c r="K71" s="28"/>
      <c r="L71" s="28" t="str">
        <f t="shared" si="6"/>
        <v/>
      </c>
      <c r="M71" s="28" t="str">
        <f t="shared" si="7"/>
        <v/>
      </c>
      <c r="N71" s="28" t="str">
        <f t="shared" si="8"/>
        <v/>
      </c>
      <c r="O71" s="36"/>
    </row>
    <row r="72" spans="2:15" ht="12.75" customHeight="1" x14ac:dyDescent="0.2">
      <c r="B72" s="36"/>
      <c r="C72" s="36"/>
      <c r="D72" s="28"/>
      <c r="E72" s="28"/>
      <c r="F72" s="28"/>
      <c r="G72" s="28"/>
      <c r="H72" s="28"/>
      <c r="I72" s="28"/>
      <c r="J72" s="28"/>
      <c r="K72" s="28"/>
      <c r="L72" s="28" t="str">
        <f t="shared" si="6"/>
        <v/>
      </c>
      <c r="M72" s="28" t="str">
        <f t="shared" si="7"/>
        <v/>
      </c>
      <c r="N72" s="28" t="str">
        <f t="shared" si="8"/>
        <v/>
      </c>
      <c r="O72" s="36"/>
    </row>
    <row r="73" spans="2:15" ht="12.75" customHeight="1" x14ac:dyDescent="0.2">
      <c r="B73" s="36"/>
      <c r="C73" s="36"/>
      <c r="D73" s="28"/>
      <c r="E73" s="28"/>
      <c r="F73" s="28"/>
      <c r="G73" s="28"/>
      <c r="H73" s="28"/>
      <c r="I73" s="28"/>
      <c r="J73" s="28"/>
      <c r="K73" s="28"/>
      <c r="L73" s="28" t="str">
        <f t="shared" si="6"/>
        <v/>
      </c>
      <c r="M73" s="28" t="str">
        <f t="shared" si="7"/>
        <v/>
      </c>
      <c r="N73" s="28" t="str">
        <f t="shared" si="8"/>
        <v/>
      </c>
      <c r="O73" s="36"/>
    </row>
    <row r="74" spans="2:15" ht="12.75" customHeight="1" x14ac:dyDescent="0.2">
      <c r="B74" s="36"/>
      <c r="C74" s="36"/>
      <c r="D74" s="28"/>
      <c r="E74" s="28"/>
      <c r="F74" s="28"/>
      <c r="G74" s="28"/>
      <c r="H74" s="28"/>
      <c r="I74" s="28"/>
      <c r="J74" s="28"/>
      <c r="K74" s="28"/>
      <c r="L74" s="28" t="str">
        <f t="shared" si="6"/>
        <v/>
      </c>
      <c r="M74" s="28" t="str">
        <f t="shared" si="7"/>
        <v/>
      </c>
      <c r="N74" s="28" t="str">
        <f t="shared" si="8"/>
        <v/>
      </c>
      <c r="O74" s="36"/>
    </row>
    <row r="75" spans="2:15" ht="12.75" customHeight="1" x14ac:dyDescent="0.2">
      <c r="B75" s="36"/>
      <c r="C75" s="36"/>
      <c r="D75" s="28"/>
      <c r="E75" s="28"/>
      <c r="F75" s="28"/>
      <c r="G75" s="28"/>
      <c r="H75" s="28"/>
      <c r="I75" s="28"/>
      <c r="J75" s="28"/>
      <c r="K75" s="28"/>
      <c r="L75" s="28" t="str">
        <f t="shared" si="6"/>
        <v/>
      </c>
      <c r="M75" s="28" t="str">
        <f t="shared" si="7"/>
        <v/>
      </c>
      <c r="N75" s="28" t="str">
        <f t="shared" si="8"/>
        <v/>
      </c>
      <c r="O75" s="36"/>
    </row>
    <row r="76" spans="2:15" ht="12.75" customHeight="1" x14ac:dyDescent="0.2">
      <c r="B76" s="36"/>
      <c r="C76" s="36"/>
      <c r="D76" s="28"/>
      <c r="E76" s="28"/>
      <c r="F76" s="28"/>
      <c r="G76" s="28"/>
      <c r="H76" s="28"/>
      <c r="I76" s="28"/>
      <c r="J76" s="28"/>
      <c r="K76" s="28"/>
      <c r="L76" s="28" t="str">
        <f t="shared" si="6"/>
        <v/>
      </c>
      <c r="M76" s="28" t="str">
        <f t="shared" si="7"/>
        <v/>
      </c>
      <c r="N76" s="28" t="str">
        <f t="shared" si="8"/>
        <v/>
      </c>
      <c r="O76" s="36"/>
    </row>
    <row r="77" spans="2:15" ht="12.75" customHeight="1" x14ac:dyDescent="0.2">
      <c r="B77" s="36"/>
      <c r="C77" s="36"/>
      <c r="D77" s="28"/>
      <c r="E77" s="28"/>
      <c r="F77" s="28"/>
      <c r="G77" s="28"/>
      <c r="H77" s="28"/>
      <c r="I77" s="28"/>
      <c r="J77" s="28"/>
      <c r="K77" s="28"/>
      <c r="L77" s="28" t="str">
        <f t="shared" si="6"/>
        <v/>
      </c>
      <c r="M77" s="28" t="str">
        <f t="shared" si="7"/>
        <v/>
      </c>
      <c r="N77" s="28" t="str">
        <f t="shared" si="8"/>
        <v/>
      </c>
      <c r="O77" s="36"/>
    </row>
    <row r="78" spans="2:15" ht="12.75" customHeight="1" x14ac:dyDescent="0.2">
      <c r="B78" s="36"/>
      <c r="C78" s="36"/>
      <c r="D78" s="28"/>
      <c r="E78" s="28"/>
      <c r="F78" s="28"/>
      <c r="G78" s="28"/>
      <c r="H78" s="28"/>
      <c r="I78" s="28"/>
      <c r="J78" s="28"/>
      <c r="K78" s="28"/>
      <c r="L78" s="28" t="str">
        <f t="shared" si="6"/>
        <v/>
      </c>
      <c r="M78" s="28" t="str">
        <f t="shared" si="7"/>
        <v/>
      </c>
      <c r="N78" s="28" t="str">
        <f t="shared" si="8"/>
        <v/>
      </c>
      <c r="O78" s="36"/>
    </row>
    <row r="79" spans="2:15" ht="12.75" customHeight="1" x14ac:dyDescent="0.2">
      <c r="B79" s="36"/>
      <c r="C79" s="36"/>
      <c r="D79" s="28"/>
      <c r="E79" s="28"/>
      <c r="F79" s="28"/>
      <c r="G79" s="28"/>
      <c r="H79" s="28"/>
      <c r="I79" s="28"/>
      <c r="J79" s="28"/>
      <c r="K79" s="28"/>
      <c r="L79" s="28" t="str">
        <f t="shared" si="6"/>
        <v/>
      </c>
      <c r="M79" s="28" t="str">
        <f t="shared" si="7"/>
        <v/>
      </c>
      <c r="N79" s="28" t="str">
        <f t="shared" si="8"/>
        <v/>
      </c>
      <c r="O79" s="36"/>
    </row>
    <row r="80" spans="2:15" ht="12.75" customHeight="1" x14ac:dyDescent="0.2">
      <c r="B80" s="36"/>
      <c r="C80" s="36"/>
      <c r="D80" s="28"/>
      <c r="E80" s="28"/>
      <c r="F80" s="28"/>
      <c r="G80" s="28"/>
      <c r="H80" s="28"/>
      <c r="I80" s="28"/>
      <c r="J80" s="28"/>
      <c r="K80" s="28"/>
      <c r="L80" s="28" t="str">
        <f t="shared" si="6"/>
        <v/>
      </c>
      <c r="M80" s="28" t="str">
        <f t="shared" si="7"/>
        <v/>
      </c>
      <c r="N80" s="28" t="str">
        <f t="shared" si="8"/>
        <v/>
      </c>
      <c r="O80" s="36"/>
    </row>
    <row r="81" spans="2:15" ht="12.75" customHeight="1" x14ac:dyDescent="0.2">
      <c r="B81" s="36"/>
      <c r="C81" s="36"/>
      <c r="D81" s="28"/>
      <c r="E81" s="28"/>
      <c r="F81" s="28"/>
      <c r="G81" s="28"/>
      <c r="H81" s="28"/>
      <c r="I81" s="28"/>
      <c r="J81" s="28"/>
      <c r="K81" s="28"/>
      <c r="L81" s="28" t="str">
        <f t="shared" si="6"/>
        <v/>
      </c>
      <c r="M81" s="28" t="str">
        <f t="shared" si="7"/>
        <v/>
      </c>
      <c r="N81" s="28" t="str">
        <f t="shared" si="8"/>
        <v/>
      </c>
      <c r="O81" s="36"/>
    </row>
    <row r="82" spans="2:15" ht="12.75" customHeight="1" x14ac:dyDescent="0.2">
      <c r="B82" s="36"/>
      <c r="C82" s="36"/>
      <c r="D82" s="28"/>
      <c r="E82" s="28"/>
      <c r="F82" s="28"/>
      <c r="G82" s="28"/>
      <c r="H82" s="28"/>
      <c r="I82" s="28"/>
      <c r="J82" s="28"/>
      <c r="K82" s="28"/>
      <c r="L82" s="28" t="str">
        <f t="shared" si="6"/>
        <v/>
      </c>
      <c r="M82" s="28" t="str">
        <f t="shared" si="7"/>
        <v/>
      </c>
      <c r="N82" s="28" t="str">
        <f t="shared" si="8"/>
        <v/>
      </c>
      <c r="O82" s="36"/>
    </row>
    <row r="83" spans="2:15" ht="12.75" customHeight="1" x14ac:dyDescent="0.2">
      <c r="B83" s="36"/>
      <c r="C83" s="36"/>
      <c r="D83" s="28"/>
      <c r="E83" s="28"/>
      <c r="F83" s="28"/>
      <c r="G83" s="28"/>
      <c r="H83" s="28"/>
      <c r="I83" s="28"/>
      <c r="J83" s="28"/>
      <c r="K83" s="28"/>
      <c r="L83" s="28" t="str">
        <f t="shared" si="6"/>
        <v/>
      </c>
      <c r="M83" s="28" t="str">
        <f t="shared" si="7"/>
        <v/>
      </c>
      <c r="N83" s="28" t="str">
        <f t="shared" si="8"/>
        <v/>
      </c>
      <c r="O83" s="36"/>
    </row>
    <row r="84" spans="2:15" ht="12.75" customHeight="1" x14ac:dyDescent="0.2">
      <c r="B84" s="36"/>
      <c r="C84" s="36"/>
      <c r="D84" s="28"/>
      <c r="E84" s="28"/>
      <c r="F84" s="28"/>
      <c r="G84" s="28"/>
      <c r="H84" s="28"/>
      <c r="I84" s="28"/>
      <c r="J84" s="28"/>
      <c r="K84" s="28"/>
      <c r="L84" s="28" t="str">
        <f t="shared" si="6"/>
        <v/>
      </c>
      <c r="M84" s="28" t="str">
        <f t="shared" si="7"/>
        <v/>
      </c>
      <c r="N84" s="28" t="str">
        <f t="shared" si="8"/>
        <v/>
      </c>
      <c r="O84" s="36"/>
    </row>
    <row r="85" spans="2:15" ht="12.75" customHeight="1" x14ac:dyDescent="0.2">
      <c r="B85" s="36"/>
      <c r="C85" s="36"/>
      <c r="D85" s="28"/>
      <c r="E85" s="28"/>
      <c r="F85" s="28"/>
      <c r="G85" s="28"/>
      <c r="H85" s="28"/>
      <c r="I85" s="28"/>
      <c r="J85" s="28"/>
      <c r="K85" s="28"/>
      <c r="L85" s="28" t="str">
        <f t="shared" si="6"/>
        <v/>
      </c>
      <c r="M85" s="28" t="str">
        <f t="shared" si="7"/>
        <v/>
      </c>
      <c r="N85" s="28" t="str">
        <f t="shared" si="8"/>
        <v/>
      </c>
      <c r="O85" s="36"/>
    </row>
    <row r="86" spans="2:15" ht="12.75" customHeight="1" x14ac:dyDescent="0.2">
      <c r="B86" s="36"/>
      <c r="C86" s="36"/>
      <c r="D86" s="28"/>
      <c r="E86" s="28"/>
      <c r="F86" s="28"/>
      <c r="G86" s="28"/>
      <c r="H86" s="28"/>
      <c r="I86" s="28"/>
      <c r="J86" s="28"/>
      <c r="K86" s="28"/>
      <c r="L86" s="28" t="str">
        <f t="shared" si="6"/>
        <v/>
      </c>
      <c r="M86" s="28" t="str">
        <f t="shared" si="7"/>
        <v/>
      </c>
      <c r="N86" s="28" t="str">
        <f t="shared" si="8"/>
        <v/>
      </c>
      <c r="O86" s="36"/>
    </row>
    <row r="87" spans="2:15" ht="12.75" customHeight="1" x14ac:dyDescent="0.2">
      <c r="B87" s="36"/>
      <c r="C87" s="36"/>
      <c r="D87" s="28"/>
      <c r="E87" s="28"/>
      <c r="F87" s="28"/>
      <c r="G87" s="28"/>
      <c r="H87" s="28"/>
      <c r="I87" s="28"/>
      <c r="J87" s="28"/>
      <c r="K87" s="28"/>
      <c r="L87" s="28" t="str">
        <f t="shared" si="6"/>
        <v/>
      </c>
      <c r="M87" s="28" t="str">
        <f t="shared" si="7"/>
        <v/>
      </c>
      <c r="N87" s="28" t="str">
        <f t="shared" si="8"/>
        <v/>
      </c>
      <c r="O87" s="36"/>
    </row>
    <row r="88" spans="2:15" ht="12.75" customHeight="1" x14ac:dyDescent="0.2">
      <c r="B88" s="36"/>
      <c r="C88" s="36"/>
      <c r="D88" s="28"/>
      <c r="E88" s="28"/>
      <c r="F88" s="28"/>
      <c r="G88" s="28"/>
      <c r="H88" s="28"/>
      <c r="I88" s="28"/>
      <c r="J88" s="28"/>
      <c r="K88" s="28"/>
      <c r="L88" s="28" t="str">
        <f t="shared" si="6"/>
        <v/>
      </c>
      <c r="M88" s="28" t="str">
        <f t="shared" si="7"/>
        <v/>
      </c>
      <c r="N88" s="28" t="str">
        <f t="shared" si="8"/>
        <v/>
      </c>
      <c r="O88" s="36"/>
    </row>
    <row r="89" spans="2:15" ht="12.75" customHeight="1" x14ac:dyDescent="0.2">
      <c r="B89" s="36"/>
      <c r="C89" s="36"/>
      <c r="D89" s="28"/>
      <c r="E89" s="28"/>
      <c r="F89" s="28"/>
      <c r="G89" s="28"/>
      <c r="H89" s="28"/>
      <c r="I89" s="28"/>
      <c r="J89" s="28"/>
      <c r="K89" s="28"/>
      <c r="L89" s="28" t="str">
        <f t="shared" si="6"/>
        <v/>
      </c>
      <c r="M89" s="28" t="str">
        <f t="shared" si="7"/>
        <v/>
      </c>
      <c r="N89" s="28" t="str">
        <f t="shared" si="8"/>
        <v/>
      </c>
      <c r="O89" s="36"/>
    </row>
    <row r="90" spans="2:15" ht="12.75" customHeight="1" x14ac:dyDescent="0.2">
      <c r="B90" s="36"/>
      <c r="C90" s="36"/>
      <c r="D90" s="28"/>
      <c r="E90" s="28"/>
      <c r="F90" s="28"/>
      <c r="G90" s="28"/>
      <c r="H90" s="28"/>
      <c r="I90" s="28"/>
      <c r="J90" s="28"/>
      <c r="K90" s="28"/>
      <c r="L90" s="28" t="str">
        <f t="shared" si="6"/>
        <v/>
      </c>
      <c r="M90" s="28" t="str">
        <f t="shared" si="7"/>
        <v/>
      </c>
      <c r="N90" s="28" t="str">
        <f t="shared" si="8"/>
        <v/>
      </c>
      <c r="O90" s="36"/>
    </row>
    <row r="91" spans="2:15" ht="12.75" customHeight="1" x14ac:dyDescent="0.2">
      <c r="B91" s="36"/>
      <c r="C91" s="36"/>
      <c r="D91" s="28"/>
      <c r="E91" s="28"/>
      <c r="F91" s="28"/>
      <c r="G91" s="28"/>
      <c r="H91" s="28"/>
      <c r="I91" s="28"/>
      <c r="J91" s="28"/>
      <c r="K91" s="28"/>
      <c r="L91" s="28" t="str">
        <f t="shared" si="6"/>
        <v/>
      </c>
      <c r="M91" s="28" t="str">
        <f t="shared" si="7"/>
        <v/>
      </c>
      <c r="N91" s="28" t="str">
        <f t="shared" si="8"/>
        <v/>
      </c>
      <c r="O91" s="36"/>
    </row>
    <row r="92" spans="2:15" ht="12.75" customHeight="1" x14ac:dyDescent="0.2">
      <c r="B92" s="36"/>
      <c r="C92" s="36"/>
      <c r="D92" s="28"/>
      <c r="E92" s="28"/>
      <c r="F92" s="28"/>
      <c r="G92" s="28"/>
      <c r="H92" s="28"/>
      <c r="I92" s="28"/>
      <c r="J92" s="28"/>
      <c r="K92" s="28"/>
      <c r="L92" s="28" t="str">
        <f t="shared" si="6"/>
        <v/>
      </c>
      <c r="M92" s="28" t="str">
        <f t="shared" si="7"/>
        <v/>
      </c>
      <c r="N92" s="28" t="str">
        <f t="shared" si="8"/>
        <v/>
      </c>
      <c r="O92" s="36"/>
    </row>
    <row r="93" spans="2:15" ht="12.75" customHeight="1" x14ac:dyDescent="0.2">
      <c r="B93" s="36"/>
      <c r="C93" s="36"/>
      <c r="D93" s="28"/>
      <c r="E93" s="28"/>
      <c r="F93" s="28"/>
      <c r="G93" s="28"/>
      <c r="H93" s="28"/>
      <c r="I93" s="28"/>
      <c r="J93" s="28"/>
      <c r="K93" s="28"/>
      <c r="L93" s="28" t="str">
        <f t="shared" si="6"/>
        <v/>
      </c>
      <c r="M93" s="28" t="str">
        <f t="shared" si="7"/>
        <v/>
      </c>
      <c r="N93" s="28" t="str">
        <f t="shared" si="8"/>
        <v/>
      </c>
      <c r="O93" s="36"/>
    </row>
    <row r="94" spans="2:15" ht="12.75" customHeight="1" x14ac:dyDescent="0.2">
      <c r="B94" s="36"/>
      <c r="C94" s="36"/>
      <c r="D94" s="28"/>
      <c r="E94" s="28"/>
      <c r="F94" s="28"/>
      <c r="G94" s="28"/>
      <c r="H94" s="28"/>
      <c r="I94" s="28"/>
      <c r="J94" s="28"/>
      <c r="K94" s="28"/>
      <c r="L94" s="28" t="str">
        <f t="shared" si="6"/>
        <v/>
      </c>
      <c r="M94" s="28" t="str">
        <f t="shared" si="7"/>
        <v/>
      </c>
      <c r="N94" s="28" t="str">
        <f t="shared" si="8"/>
        <v/>
      </c>
      <c r="O94" s="36"/>
    </row>
    <row r="95" spans="2:15" ht="12.75" customHeight="1" x14ac:dyDescent="0.2">
      <c r="B95" s="36"/>
      <c r="C95" s="36"/>
      <c r="D95" s="28"/>
      <c r="E95" s="28"/>
      <c r="F95" s="28"/>
      <c r="G95" s="28"/>
      <c r="H95" s="28"/>
      <c r="I95" s="28"/>
      <c r="J95" s="28"/>
      <c r="K95" s="28"/>
      <c r="L95" s="28" t="str">
        <f t="shared" si="6"/>
        <v/>
      </c>
      <c r="M95" s="28" t="str">
        <f t="shared" si="7"/>
        <v/>
      </c>
      <c r="N95" s="28" t="str">
        <f t="shared" si="8"/>
        <v/>
      </c>
      <c r="O95" s="36"/>
    </row>
    <row r="96" spans="2:15" ht="12.75" customHeight="1" x14ac:dyDescent="0.2">
      <c r="B96" s="36"/>
      <c r="C96" s="36"/>
      <c r="D96" s="28"/>
      <c r="E96" s="28"/>
      <c r="F96" s="28"/>
      <c r="G96" s="28"/>
      <c r="H96" s="28"/>
      <c r="I96" s="28"/>
      <c r="J96" s="28"/>
      <c r="K96" s="28"/>
      <c r="L96" s="28" t="str">
        <f t="shared" si="6"/>
        <v/>
      </c>
      <c r="M96" s="28" t="str">
        <f t="shared" si="7"/>
        <v/>
      </c>
      <c r="N96" s="28" t="str">
        <f t="shared" si="8"/>
        <v/>
      </c>
      <c r="O96" s="36"/>
    </row>
    <row r="97" spans="2:15" ht="12.75" customHeight="1" x14ac:dyDescent="0.2">
      <c r="B97" s="36"/>
      <c r="C97" s="36"/>
      <c r="D97" s="28"/>
      <c r="E97" s="28"/>
      <c r="F97" s="28"/>
      <c r="G97" s="28"/>
      <c r="H97" s="28"/>
      <c r="I97" s="28"/>
      <c r="J97" s="28"/>
      <c r="K97" s="28"/>
      <c r="L97" s="28" t="str">
        <f t="shared" si="6"/>
        <v/>
      </c>
      <c r="M97" s="28" t="str">
        <f t="shared" si="7"/>
        <v/>
      </c>
      <c r="N97" s="28" t="str">
        <f t="shared" si="8"/>
        <v/>
      </c>
      <c r="O97" s="36"/>
    </row>
    <row r="98" spans="2:15" ht="12.75" customHeight="1" x14ac:dyDescent="0.2">
      <c r="B98" s="36"/>
      <c r="C98" s="36"/>
      <c r="D98" s="28"/>
      <c r="E98" s="28"/>
      <c r="F98" s="28"/>
      <c r="G98" s="28"/>
      <c r="H98" s="28"/>
      <c r="I98" s="28"/>
      <c r="J98" s="28"/>
      <c r="K98" s="28"/>
      <c r="L98" s="28" t="str">
        <f t="shared" si="6"/>
        <v/>
      </c>
      <c r="M98" s="28" t="str">
        <f t="shared" si="7"/>
        <v/>
      </c>
      <c r="N98" s="28" t="str">
        <f t="shared" si="8"/>
        <v/>
      </c>
      <c r="O98" s="36"/>
    </row>
    <row r="99" spans="2:15" ht="12.75" customHeight="1" x14ac:dyDescent="0.2">
      <c r="B99" s="36"/>
      <c r="C99" s="36"/>
      <c r="D99" s="28"/>
      <c r="E99" s="28"/>
      <c r="F99" s="28"/>
      <c r="G99" s="28"/>
      <c r="H99" s="28"/>
      <c r="I99" s="28"/>
      <c r="J99" s="28"/>
      <c r="K99" s="28"/>
      <c r="L99" s="28" t="str">
        <f t="shared" si="6"/>
        <v/>
      </c>
      <c r="M99" s="28" t="str">
        <f t="shared" si="7"/>
        <v/>
      </c>
      <c r="N99" s="28" t="str">
        <f t="shared" si="8"/>
        <v/>
      </c>
      <c r="O99" s="36"/>
    </row>
    <row r="100" spans="2:15" ht="12.75" customHeight="1" x14ac:dyDescent="0.2">
      <c r="B100" s="36"/>
      <c r="C100" s="36"/>
      <c r="D100" s="28"/>
      <c r="E100" s="28"/>
      <c r="F100" s="28"/>
      <c r="G100" s="28"/>
      <c r="H100" s="28"/>
      <c r="I100" s="28"/>
      <c r="J100" s="28"/>
      <c r="K100" s="28"/>
      <c r="L100" s="28" t="str">
        <f t="shared" si="6"/>
        <v/>
      </c>
      <c r="M100" s="28" t="str">
        <f t="shared" si="7"/>
        <v/>
      </c>
      <c r="N100" s="28" t="str">
        <f t="shared" si="8"/>
        <v/>
      </c>
      <c r="O100" s="36"/>
    </row>
    <row r="101" spans="2:15" ht="12.75" customHeight="1" x14ac:dyDescent="0.2">
      <c r="B101" s="36"/>
      <c r="C101" s="36"/>
      <c r="D101" s="28"/>
      <c r="E101" s="28"/>
      <c r="F101" s="28"/>
      <c r="G101" s="28"/>
      <c r="H101" s="28"/>
      <c r="I101" s="28"/>
      <c r="J101" s="28"/>
      <c r="K101" s="28"/>
      <c r="L101" s="28" t="str">
        <f t="shared" si="6"/>
        <v/>
      </c>
      <c r="M101" s="28" t="str">
        <f t="shared" si="7"/>
        <v/>
      </c>
      <c r="N101" s="28" t="str">
        <f t="shared" si="8"/>
        <v/>
      </c>
      <c r="O101" s="36"/>
    </row>
    <row r="102" spans="2:15" ht="12.75" customHeight="1" x14ac:dyDescent="0.2">
      <c r="B102" s="36"/>
      <c r="C102" s="36"/>
      <c r="D102" s="28"/>
      <c r="E102" s="28"/>
      <c r="F102" s="28"/>
      <c r="G102" s="28"/>
      <c r="H102" s="28"/>
      <c r="I102" s="28"/>
      <c r="J102" s="28"/>
      <c r="K102" s="28"/>
      <c r="L102" s="28" t="str">
        <f t="shared" si="6"/>
        <v/>
      </c>
      <c r="M102" s="28" t="str">
        <f t="shared" si="7"/>
        <v/>
      </c>
      <c r="N102" s="28" t="str">
        <f t="shared" si="8"/>
        <v/>
      </c>
      <c r="O102" s="36"/>
    </row>
    <row r="103" spans="2:15" ht="12.75" customHeight="1" x14ac:dyDescent="0.2">
      <c r="B103" s="36"/>
      <c r="C103" s="36"/>
      <c r="D103" s="28"/>
      <c r="E103" s="28"/>
      <c r="F103" s="28"/>
      <c r="G103" s="28"/>
      <c r="H103" s="28"/>
      <c r="I103" s="28"/>
      <c r="J103" s="28"/>
      <c r="K103" s="28"/>
      <c r="L103" s="28" t="str">
        <f t="shared" si="6"/>
        <v/>
      </c>
      <c r="M103" s="28" t="str">
        <f t="shared" si="7"/>
        <v/>
      </c>
      <c r="N103" s="28" t="str">
        <f t="shared" si="8"/>
        <v/>
      </c>
      <c r="O103" s="36"/>
    </row>
    <row r="104" spans="2:15" ht="12.75" customHeight="1" x14ac:dyDescent="0.2">
      <c r="B104" s="36"/>
      <c r="C104" s="36"/>
      <c r="D104" s="28"/>
      <c r="E104" s="28"/>
      <c r="F104" s="28"/>
      <c r="G104" s="28"/>
      <c r="H104" s="28"/>
      <c r="I104" s="28"/>
      <c r="J104" s="28"/>
      <c r="K104" s="28"/>
      <c r="L104" s="28" t="str">
        <f t="shared" si="6"/>
        <v/>
      </c>
      <c r="M104" s="28" t="str">
        <f t="shared" si="7"/>
        <v/>
      </c>
      <c r="N104" s="28" t="str">
        <f t="shared" si="8"/>
        <v/>
      </c>
      <c r="O104" s="36"/>
    </row>
    <row r="105" spans="2:15" ht="12.75" customHeight="1" x14ac:dyDescent="0.2">
      <c r="B105" s="36"/>
      <c r="C105" s="36"/>
      <c r="D105" s="28"/>
      <c r="E105" s="28"/>
      <c r="F105" s="28"/>
      <c r="G105" s="28"/>
      <c r="H105" s="28"/>
      <c r="I105" s="28"/>
      <c r="J105" s="28"/>
      <c r="K105" s="28"/>
      <c r="L105" s="28" t="str">
        <f t="shared" si="6"/>
        <v/>
      </c>
      <c r="M105" s="28" t="str">
        <f t="shared" si="7"/>
        <v/>
      </c>
      <c r="N105" s="28" t="str">
        <f t="shared" si="8"/>
        <v/>
      </c>
      <c r="O105" s="36"/>
    </row>
    <row r="106" spans="2:15" ht="12.75" customHeight="1" x14ac:dyDescent="0.2">
      <c r="B106" s="36"/>
      <c r="C106" s="36"/>
      <c r="D106" s="28"/>
      <c r="E106" s="28"/>
      <c r="F106" s="28"/>
      <c r="G106" s="28"/>
      <c r="H106" s="28"/>
      <c r="I106" s="28"/>
      <c r="J106" s="28"/>
      <c r="K106" s="28"/>
      <c r="L106" s="28" t="str">
        <f t="shared" si="6"/>
        <v/>
      </c>
      <c r="M106" s="28" t="str">
        <f t="shared" si="7"/>
        <v/>
      </c>
      <c r="N106" s="28" t="str">
        <f t="shared" si="8"/>
        <v/>
      </c>
      <c r="O106" s="36"/>
    </row>
    <row r="107" spans="2:15" ht="12.75" customHeight="1" x14ac:dyDescent="0.2">
      <c r="B107" s="36"/>
      <c r="C107" s="36"/>
      <c r="D107" s="28"/>
      <c r="E107" s="28"/>
      <c r="F107" s="28"/>
      <c r="G107" s="28"/>
      <c r="H107" s="28"/>
      <c r="I107" s="28"/>
      <c r="J107" s="28"/>
      <c r="K107" s="28"/>
      <c r="L107" s="28" t="str">
        <f t="shared" si="6"/>
        <v/>
      </c>
      <c r="M107" s="28" t="str">
        <f t="shared" si="7"/>
        <v/>
      </c>
      <c r="N107" s="28" t="str">
        <f t="shared" si="8"/>
        <v/>
      </c>
      <c r="O107" s="36"/>
    </row>
    <row r="108" spans="2:15" ht="12.75" customHeight="1" x14ac:dyDescent="0.2">
      <c r="B108" s="36"/>
      <c r="C108" s="36"/>
      <c r="D108" s="28"/>
      <c r="E108" s="28"/>
      <c r="F108" s="28"/>
      <c r="G108" s="28"/>
      <c r="H108" s="28"/>
      <c r="I108" s="28"/>
      <c r="J108" s="28"/>
      <c r="K108" s="28"/>
      <c r="L108" s="28" t="str">
        <f t="shared" si="6"/>
        <v/>
      </c>
      <c r="M108" s="28" t="str">
        <f t="shared" si="7"/>
        <v/>
      </c>
      <c r="N108" s="28" t="str">
        <f t="shared" si="8"/>
        <v/>
      </c>
      <c r="O108" s="36"/>
    </row>
    <row r="109" spans="2:15" ht="12.75" customHeight="1" x14ac:dyDescent="0.2">
      <c r="B109" s="36"/>
      <c r="C109" s="36"/>
      <c r="D109" s="28"/>
      <c r="E109" s="28"/>
      <c r="F109" s="28"/>
      <c r="G109" s="28"/>
      <c r="H109" s="28"/>
      <c r="I109" s="28"/>
      <c r="J109" s="28"/>
      <c r="K109" s="28"/>
      <c r="L109" s="28" t="str">
        <f t="shared" si="6"/>
        <v/>
      </c>
      <c r="M109" s="28" t="str">
        <f t="shared" si="7"/>
        <v/>
      </c>
      <c r="N109" s="28" t="str">
        <f t="shared" si="8"/>
        <v/>
      </c>
      <c r="O109" s="36"/>
    </row>
    <row r="110" spans="2:15" ht="12.75" customHeight="1" x14ac:dyDescent="0.2">
      <c r="B110" s="36"/>
      <c r="C110" s="36"/>
      <c r="D110" s="28"/>
      <c r="E110" s="28"/>
      <c r="F110" s="28"/>
      <c r="G110" s="28"/>
      <c r="H110" s="28"/>
      <c r="I110" s="28"/>
      <c r="J110" s="28"/>
      <c r="K110" s="28"/>
      <c r="L110" s="28" t="str">
        <f t="shared" si="6"/>
        <v/>
      </c>
      <c r="M110" s="28" t="str">
        <f t="shared" si="7"/>
        <v/>
      </c>
      <c r="N110" s="28" t="str">
        <f t="shared" si="8"/>
        <v/>
      </c>
      <c r="O110" s="36"/>
    </row>
    <row r="111" spans="2:15" ht="12.75" customHeight="1" x14ac:dyDescent="0.2">
      <c r="B111" s="36"/>
      <c r="C111" s="36"/>
      <c r="D111" s="28"/>
      <c r="E111" s="28"/>
      <c r="F111" s="28"/>
      <c r="G111" s="28"/>
      <c r="H111" s="28"/>
      <c r="I111" s="28"/>
      <c r="J111" s="28"/>
      <c r="K111" s="28"/>
      <c r="L111" s="28" t="str">
        <f t="shared" si="6"/>
        <v/>
      </c>
      <c r="M111" s="28" t="str">
        <f t="shared" si="7"/>
        <v/>
      </c>
      <c r="N111" s="28" t="str">
        <f t="shared" si="8"/>
        <v/>
      </c>
      <c r="O111" s="36"/>
    </row>
    <row r="112" spans="2:15" ht="12.75" customHeight="1" x14ac:dyDescent="0.2">
      <c r="B112" s="36"/>
      <c r="C112" s="36"/>
      <c r="D112" s="28"/>
      <c r="E112" s="28"/>
      <c r="F112" s="28"/>
      <c r="G112" s="28"/>
      <c r="H112" s="28"/>
      <c r="I112" s="28"/>
      <c r="J112" s="28"/>
      <c r="K112" s="28"/>
      <c r="L112" s="28" t="str">
        <f t="shared" si="6"/>
        <v/>
      </c>
      <c r="M112" s="28" t="str">
        <f t="shared" si="7"/>
        <v/>
      </c>
      <c r="N112" s="28" t="str">
        <f t="shared" si="8"/>
        <v/>
      </c>
      <c r="O112" s="36"/>
    </row>
    <row r="113" spans="2:15" ht="12.75" customHeight="1" x14ac:dyDescent="0.2">
      <c r="B113" s="36"/>
      <c r="C113" s="36"/>
      <c r="D113" s="28"/>
      <c r="E113" s="28"/>
      <c r="F113" s="28"/>
      <c r="G113" s="28"/>
      <c r="H113" s="28"/>
      <c r="I113" s="28"/>
      <c r="J113" s="28"/>
      <c r="K113" s="28"/>
      <c r="L113" s="28" t="str">
        <f t="shared" si="6"/>
        <v/>
      </c>
      <c r="M113" s="28" t="str">
        <f t="shared" si="7"/>
        <v/>
      </c>
      <c r="N113" s="28" t="str">
        <f t="shared" si="8"/>
        <v/>
      </c>
      <c r="O113" s="36"/>
    </row>
    <row r="114" spans="2:15" ht="12.75" customHeight="1" x14ac:dyDescent="0.2">
      <c r="B114" s="36"/>
      <c r="C114" s="36"/>
      <c r="D114" s="28"/>
      <c r="E114" s="28"/>
      <c r="F114" s="28"/>
      <c r="G114" s="28"/>
      <c r="H114" s="28"/>
      <c r="I114" s="28"/>
      <c r="J114" s="28"/>
      <c r="K114" s="28"/>
      <c r="L114" s="28" t="str">
        <f t="shared" si="6"/>
        <v/>
      </c>
      <c r="M114" s="28" t="str">
        <f t="shared" si="7"/>
        <v/>
      </c>
      <c r="N114" s="28" t="str">
        <f t="shared" si="8"/>
        <v/>
      </c>
      <c r="O114" s="36"/>
    </row>
    <row r="115" spans="2:15" ht="12.75" customHeight="1" x14ac:dyDescent="0.2">
      <c r="B115" s="36"/>
      <c r="C115" s="36"/>
      <c r="D115" s="28"/>
      <c r="E115" s="28"/>
      <c r="F115" s="28"/>
      <c r="G115" s="28"/>
      <c r="H115" s="28"/>
      <c r="I115" s="28"/>
      <c r="J115" s="28"/>
      <c r="K115" s="28"/>
      <c r="L115" s="28" t="str">
        <f t="shared" si="6"/>
        <v/>
      </c>
      <c r="M115" s="28" t="str">
        <f t="shared" si="7"/>
        <v/>
      </c>
      <c r="N115" s="28" t="str">
        <f t="shared" si="8"/>
        <v/>
      </c>
      <c r="O115" s="36"/>
    </row>
    <row r="116" spans="2:15" ht="12.75" customHeight="1" x14ac:dyDescent="0.2">
      <c r="B116" s="36"/>
      <c r="C116" s="36"/>
      <c r="D116" s="28"/>
      <c r="E116" s="28"/>
      <c r="F116" s="28"/>
      <c r="G116" s="28"/>
      <c r="H116" s="28"/>
      <c r="I116" s="28"/>
      <c r="J116" s="28"/>
      <c r="K116" s="28"/>
      <c r="L116" s="28" t="str">
        <f t="shared" si="6"/>
        <v/>
      </c>
      <c r="M116" s="28" t="str">
        <f t="shared" si="7"/>
        <v/>
      </c>
      <c r="N116" s="28" t="str">
        <f t="shared" si="8"/>
        <v/>
      </c>
      <c r="O116" s="36"/>
    </row>
    <row r="117" spans="2:15" ht="12.75" customHeight="1" x14ac:dyDescent="0.2">
      <c r="B117" s="36"/>
      <c r="C117" s="36"/>
      <c r="D117" s="28"/>
      <c r="E117" s="28"/>
      <c r="F117" s="28"/>
      <c r="G117" s="28"/>
      <c r="H117" s="28"/>
      <c r="I117" s="28"/>
      <c r="J117" s="28"/>
      <c r="K117" s="28"/>
      <c r="L117" s="28" t="str">
        <f t="shared" si="6"/>
        <v/>
      </c>
      <c r="M117" s="28" t="str">
        <f t="shared" si="7"/>
        <v/>
      </c>
      <c r="N117" s="28" t="str">
        <f t="shared" si="8"/>
        <v/>
      </c>
      <c r="O117" s="36"/>
    </row>
    <row r="118" spans="2:15" ht="12.75" customHeight="1" x14ac:dyDescent="0.2">
      <c r="B118" s="36"/>
      <c r="C118" s="36"/>
      <c r="D118" s="28"/>
      <c r="E118" s="28"/>
      <c r="F118" s="28"/>
      <c r="G118" s="28"/>
      <c r="H118" s="28"/>
      <c r="I118" s="28"/>
      <c r="J118" s="28"/>
      <c r="K118" s="28"/>
      <c r="L118" s="28" t="str">
        <f t="shared" si="6"/>
        <v/>
      </c>
      <c r="M118" s="28" t="str">
        <f t="shared" si="7"/>
        <v/>
      </c>
      <c r="N118" s="28" t="str">
        <f t="shared" si="8"/>
        <v/>
      </c>
      <c r="O118" s="36"/>
    </row>
    <row r="119" spans="2:15" ht="12.75" customHeight="1" x14ac:dyDescent="0.2">
      <c r="B119" s="36"/>
      <c r="C119" s="36"/>
      <c r="D119" s="28"/>
      <c r="E119" s="28"/>
      <c r="F119" s="28"/>
      <c r="G119" s="28"/>
      <c r="H119" s="28"/>
      <c r="I119" s="28"/>
      <c r="J119" s="28"/>
      <c r="K119" s="28"/>
      <c r="L119" s="28" t="str">
        <f t="shared" si="6"/>
        <v/>
      </c>
      <c r="M119" s="28" t="str">
        <f t="shared" si="7"/>
        <v/>
      </c>
      <c r="N119" s="28" t="str">
        <f t="shared" si="8"/>
        <v/>
      </c>
      <c r="O119" s="36"/>
    </row>
    <row r="120" spans="2:15" ht="12.75" customHeight="1" x14ac:dyDescent="0.2">
      <c r="B120" s="36"/>
      <c r="C120" s="36"/>
      <c r="D120" s="28"/>
      <c r="E120" s="28"/>
      <c r="F120" s="28"/>
      <c r="G120" s="28"/>
      <c r="H120" s="28"/>
      <c r="I120" s="28"/>
      <c r="J120" s="28"/>
      <c r="K120" s="28"/>
      <c r="L120" s="28" t="str">
        <f t="shared" si="6"/>
        <v/>
      </c>
      <c r="M120" s="28" t="str">
        <f t="shared" si="7"/>
        <v/>
      </c>
      <c r="N120" s="28" t="str">
        <f t="shared" si="8"/>
        <v/>
      </c>
      <c r="O120" s="36"/>
    </row>
    <row r="121" spans="2:15" ht="12.75" customHeight="1" x14ac:dyDescent="0.2">
      <c r="B121" s="36"/>
      <c r="C121" s="36"/>
      <c r="D121" s="28"/>
      <c r="E121" s="28"/>
      <c r="F121" s="28"/>
      <c r="G121" s="28"/>
      <c r="H121" s="28"/>
      <c r="I121" s="28"/>
      <c r="J121" s="28"/>
      <c r="K121" s="28"/>
      <c r="L121" s="28" t="str">
        <f t="shared" si="6"/>
        <v/>
      </c>
      <c r="M121" s="28" t="str">
        <f t="shared" si="7"/>
        <v/>
      </c>
      <c r="N121" s="28" t="str">
        <f t="shared" si="8"/>
        <v/>
      </c>
      <c r="O121" s="36"/>
    </row>
    <row r="122" spans="2:15" ht="12.75" customHeight="1" x14ac:dyDescent="0.2">
      <c r="B122" s="36"/>
      <c r="C122" s="36"/>
      <c r="D122" s="28"/>
      <c r="E122" s="28"/>
      <c r="F122" s="28"/>
      <c r="G122" s="28"/>
      <c r="H122" s="28"/>
      <c r="I122" s="28"/>
      <c r="J122" s="28"/>
      <c r="K122" s="28"/>
      <c r="L122" s="28" t="str">
        <f t="shared" si="6"/>
        <v/>
      </c>
      <c r="M122" s="28" t="str">
        <f t="shared" si="7"/>
        <v/>
      </c>
      <c r="N122" s="28" t="str">
        <f t="shared" si="8"/>
        <v/>
      </c>
      <c r="O122" s="36"/>
    </row>
    <row r="123" spans="2:15" ht="12.75" customHeight="1" x14ac:dyDescent="0.2">
      <c r="B123" s="36"/>
      <c r="C123" s="36"/>
      <c r="D123" s="28"/>
      <c r="E123" s="28"/>
      <c r="F123" s="28"/>
      <c r="G123" s="28"/>
      <c r="H123" s="28"/>
      <c r="I123" s="28"/>
      <c r="J123" s="28"/>
      <c r="K123" s="28"/>
      <c r="L123" s="28" t="str">
        <f t="shared" si="6"/>
        <v/>
      </c>
      <c r="M123" s="28" t="str">
        <f t="shared" si="7"/>
        <v/>
      </c>
      <c r="N123" s="28" t="str">
        <f t="shared" si="8"/>
        <v/>
      </c>
      <c r="O123" s="36"/>
    </row>
    <row r="124" spans="2:15" ht="12.75" customHeight="1" x14ac:dyDescent="0.2">
      <c r="B124" s="36"/>
      <c r="C124" s="36"/>
      <c r="D124" s="28"/>
      <c r="E124" s="28"/>
      <c r="F124" s="28"/>
      <c r="G124" s="28"/>
      <c r="H124" s="28"/>
      <c r="I124" s="28"/>
      <c r="J124" s="28"/>
      <c r="K124" s="28"/>
      <c r="L124" s="28" t="str">
        <f t="shared" si="6"/>
        <v/>
      </c>
      <c r="M124" s="28" t="str">
        <f t="shared" si="7"/>
        <v/>
      </c>
      <c r="N124" s="28" t="str">
        <f t="shared" si="8"/>
        <v/>
      </c>
      <c r="O124" s="36"/>
    </row>
    <row r="125" spans="2:15" ht="12.75" customHeight="1" x14ac:dyDescent="0.2">
      <c r="B125" s="36"/>
      <c r="C125" s="36"/>
      <c r="D125" s="28"/>
      <c r="E125" s="28"/>
      <c r="F125" s="28"/>
      <c r="G125" s="28"/>
      <c r="H125" s="28"/>
      <c r="I125" s="28"/>
      <c r="J125" s="28"/>
      <c r="K125" s="28"/>
      <c r="L125" s="28" t="str">
        <f t="shared" si="6"/>
        <v/>
      </c>
      <c r="M125" s="28" t="str">
        <f t="shared" si="7"/>
        <v/>
      </c>
      <c r="N125" s="28" t="str">
        <f t="shared" si="8"/>
        <v/>
      </c>
      <c r="O125" s="36"/>
    </row>
    <row r="126" spans="2:15" ht="12.75" customHeight="1" x14ac:dyDescent="0.2">
      <c r="B126" s="36"/>
      <c r="C126" s="36"/>
      <c r="D126" s="28"/>
      <c r="E126" s="28"/>
      <c r="F126" s="28"/>
      <c r="G126" s="28"/>
      <c r="H126" s="28"/>
      <c r="I126" s="28"/>
      <c r="J126" s="28"/>
      <c r="K126" s="28"/>
      <c r="L126" s="28" t="str">
        <f t="shared" si="6"/>
        <v/>
      </c>
      <c r="M126" s="28" t="str">
        <f t="shared" si="7"/>
        <v/>
      </c>
      <c r="N126" s="28" t="str">
        <f t="shared" si="8"/>
        <v/>
      </c>
      <c r="O126" s="36"/>
    </row>
    <row r="127" spans="2:15" ht="12.75" customHeight="1" x14ac:dyDescent="0.2">
      <c r="B127" s="36"/>
      <c r="C127" s="36"/>
      <c r="D127" s="28"/>
      <c r="E127" s="28"/>
      <c r="F127" s="28"/>
      <c r="G127" s="28"/>
      <c r="H127" s="28"/>
      <c r="I127" s="28"/>
      <c r="J127" s="28"/>
      <c r="K127" s="28"/>
      <c r="L127" s="28" t="str">
        <f t="shared" si="6"/>
        <v/>
      </c>
      <c r="M127" s="28" t="str">
        <f t="shared" si="7"/>
        <v/>
      </c>
      <c r="N127" s="28" t="str">
        <f t="shared" si="8"/>
        <v/>
      </c>
      <c r="O127" s="36"/>
    </row>
    <row r="128" spans="2:15" ht="12.75" customHeight="1" x14ac:dyDescent="0.2">
      <c r="B128" s="36"/>
      <c r="C128" s="36"/>
      <c r="D128" s="28"/>
      <c r="E128" s="28"/>
      <c r="F128" s="28"/>
      <c r="G128" s="28"/>
      <c r="H128" s="28"/>
      <c r="I128" s="28"/>
      <c r="J128" s="28"/>
      <c r="K128" s="28"/>
      <c r="L128" s="28" t="str">
        <f t="shared" si="6"/>
        <v/>
      </c>
      <c r="M128" s="28" t="str">
        <f t="shared" si="7"/>
        <v/>
      </c>
      <c r="N128" s="28" t="str">
        <f t="shared" si="8"/>
        <v/>
      </c>
      <c r="O128" s="36"/>
    </row>
    <row r="129" spans="2:15" ht="12.75" customHeight="1" x14ac:dyDescent="0.2">
      <c r="B129" s="36"/>
      <c r="C129" s="36"/>
      <c r="D129" s="28"/>
      <c r="E129" s="28"/>
      <c r="F129" s="28"/>
      <c r="G129" s="28"/>
      <c r="H129" s="28"/>
      <c r="I129" s="28"/>
      <c r="J129" s="28"/>
      <c r="K129" s="28"/>
      <c r="L129" s="28" t="str">
        <f t="shared" si="6"/>
        <v/>
      </c>
      <c r="M129" s="28" t="str">
        <f t="shared" si="7"/>
        <v/>
      </c>
      <c r="N129" s="28" t="str">
        <f t="shared" si="8"/>
        <v/>
      </c>
      <c r="O129" s="36"/>
    </row>
    <row r="130" spans="2:15" ht="12.75" customHeight="1" x14ac:dyDescent="0.2">
      <c r="B130" s="36"/>
      <c r="C130" s="36"/>
      <c r="D130" s="28"/>
      <c r="E130" s="28"/>
      <c r="F130" s="28"/>
      <c r="G130" s="28"/>
      <c r="H130" s="28"/>
      <c r="I130" s="28"/>
      <c r="J130" s="28"/>
      <c r="K130" s="28"/>
      <c r="L130" s="28" t="str">
        <f t="shared" si="6"/>
        <v/>
      </c>
      <c r="M130" s="28" t="str">
        <f t="shared" si="7"/>
        <v/>
      </c>
      <c r="N130" s="28" t="str">
        <f t="shared" si="8"/>
        <v/>
      </c>
      <c r="O130" s="36"/>
    </row>
    <row r="131" spans="2:15" ht="12.75" customHeight="1" x14ac:dyDescent="0.2">
      <c r="B131" s="36"/>
      <c r="C131" s="36"/>
      <c r="D131" s="28"/>
      <c r="E131" s="28"/>
      <c r="F131" s="28"/>
      <c r="G131" s="28"/>
      <c r="H131" s="28"/>
      <c r="I131" s="28"/>
      <c r="J131" s="28"/>
      <c r="K131" s="28"/>
      <c r="L131" s="28" t="str">
        <f t="shared" si="6"/>
        <v/>
      </c>
      <c r="M131" s="28" t="str">
        <f t="shared" si="7"/>
        <v/>
      </c>
      <c r="N131" s="28" t="str">
        <f t="shared" si="8"/>
        <v/>
      </c>
      <c r="O131" s="36"/>
    </row>
    <row r="132" spans="2:15" ht="12.75" customHeight="1" x14ac:dyDescent="0.2">
      <c r="B132" s="36"/>
      <c r="C132" s="36"/>
      <c r="D132" s="28"/>
      <c r="E132" s="28"/>
      <c r="F132" s="28"/>
      <c r="G132" s="28"/>
      <c r="H132" s="28"/>
      <c r="I132" s="28"/>
      <c r="J132" s="28"/>
      <c r="K132" s="28"/>
      <c r="L132" s="28" t="str">
        <f t="shared" si="6"/>
        <v/>
      </c>
      <c r="M132" s="28" t="str">
        <f t="shared" si="7"/>
        <v/>
      </c>
      <c r="N132" s="28" t="str">
        <f t="shared" si="8"/>
        <v/>
      </c>
      <c r="O132" s="36"/>
    </row>
    <row r="133" spans="2:15" ht="12.75" customHeight="1" x14ac:dyDescent="0.2">
      <c r="B133" s="36"/>
      <c r="C133" s="36"/>
      <c r="D133" s="28"/>
      <c r="E133" s="28"/>
      <c r="F133" s="28"/>
      <c r="G133" s="28"/>
      <c r="H133" s="28"/>
      <c r="I133" s="28"/>
      <c r="J133" s="28"/>
      <c r="K133" s="28"/>
      <c r="L133" s="28" t="str">
        <f t="shared" si="6"/>
        <v/>
      </c>
      <c r="M133" s="28" t="str">
        <f t="shared" si="7"/>
        <v/>
      </c>
      <c r="N133" s="28" t="str">
        <f t="shared" si="8"/>
        <v/>
      </c>
      <c r="O133" s="36"/>
    </row>
    <row r="134" spans="2:15" ht="12.75" customHeight="1" x14ac:dyDescent="0.2">
      <c r="B134" s="36"/>
      <c r="C134" s="36"/>
      <c r="D134" s="28"/>
      <c r="E134" s="28"/>
      <c r="F134" s="28"/>
      <c r="G134" s="28"/>
      <c r="H134" s="28"/>
      <c r="I134" s="28"/>
      <c r="J134" s="28"/>
      <c r="K134" s="28"/>
      <c r="L134" s="28" t="str">
        <f t="shared" ref="L134:L197" si="9">IF(B134="","",AVERAGE(C134:K134))</f>
        <v/>
      </c>
      <c r="M134" s="28" t="str">
        <f t="shared" ref="M134:M197" si="10">IF(B134="","",MIN(C134:K134))</f>
        <v/>
      </c>
      <c r="N134" s="28" t="str">
        <f t="shared" ref="N134:N197" si="11">IF(B134="","",MAX(C134:K134))</f>
        <v/>
      </c>
      <c r="O134" s="36"/>
    </row>
    <row r="135" spans="2:15" ht="12.75" customHeight="1" x14ac:dyDescent="0.2">
      <c r="B135" s="36"/>
      <c r="C135" s="36"/>
      <c r="D135" s="28"/>
      <c r="E135" s="28"/>
      <c r="F135" s="28"/>
      <c r="G135" s="28"/>
      <c r="H135" s="28"/>
      <c r="I135" s="28"/>
      <c r="J135" s="28"/>
      <c r="K135" s="28"/>
      <c r="L135" s="28" t="str">
        <f t="shared" si="9"/>
        <v/>
      </c>
      <c r="M135" s="28" t="str">
        <f t="shared" si="10"/>
        <v/>
      </c>
      <c r="N135" s="28" t="str">
        <f t="shared" si="11"/>
        <v/>
      </c>
      <c r="O135" s="36"/>
    </row>
    <row r="136" spans="2:15" ht="12.75" customHeight="1" x14ac:dyDescent="0.2">
      <c r="B136" s="36"/>
      <c r="C136" s="36"/>
      <c r="D136" s="28"/>
      <c r="E136" s="28"/>
      <c r="F136" s="28"/>
      <c r="G136" s="28"/>
      <c r="H136" s="28"/>
      <c r="I136" s="28"/>
      <c r="J136" s="28"/>
      <c r="K136" s="28"/>
      <c r="L136" s="28" t="str">
        <f t="shared" si="9"/>
        <v/>
      </c>
      <c r="M136" s="28" t="str">
        <f t="shared" si="10"/>
        <v/>
      </c>
      <c r="N136" s="28" t="str">
        <f t="shared" si="11"/>
        <v/>
      </c>
      <c r="O136" s="36"/>
    </row>
    <row r="137" spans="2:15" ht="12.75" customHeight="1" x14ac:dyDescent="0.2">
      <c r="B137" s="36"/>
      <c r="C137" s="36"/>
      <c r="D137" s="28"/>
      <c r="E137" s="28"/>
      <c r="F137" s="28"/>
      <c r="G137" s="28"/>
      <c r="H137" s="28"/>
      <c r="I137" s="28"/>
      <c r="J137" s="28"/>
      <c r="K137" s="28"/>
      <c r="L137" s="28" t="str">
        <f t="shared" si="9"/>
        <v/>
      </c>
      <c r="M137" s="28" t="str">
        <f t="shared" si="10"/>
        <v/>
      </c>
      <c r="N137" s="28" t="str">
        <f t="shared" si="11"/>
        <v/>
      </c>
      <c r="O137" s="36"/>
    </row>
    <row r="138" spans="2:15" ht="12.75" customHeight="1" x14ac:dyDescent="0.2">
      <c r="B138" s="36"/>
      <c r="C138" s="36"/>
      <c r="D138" s="28"/>
      <c r="E138" s="28"/>
      <c r="F138" s="28"/>
      <c r="G138" s="28"/>
      <c r="H138" s="28"/>
      <c r="I138" s="28"/>
      <c r="J138" s="28"/>
      <c r="K138" s="28"/>
      <c r="L138" s="28" t="str">
        <f t="shared" si="9"/>
        <v/>
      </c>
      <c r="M138" s="28" t="str">
        <f t="shared" si="10"/>
        <v/>
      </c>
      <c r="N138" s="28" t="str">
        <f t="shared" si="11"/>
        <v/>
      </c>
      <c r="O138" s="36"/>
    </row>
    <row r="139" spans="2:15" ht="12.75" customHeight="1" x14ac:dyDescent="0.2">
      <c r="B139" s="36"/>
      <c r="C139" s="36"/>
      <c r="D139" s="28"/>
      <c r="E139" s="28"/>
      <c r="F139" s="28"/>
      <c r="G139" s="28"/>
      <c r="H139" s="28"/>
      <c r="I139" s="28"/>
      <c r="J139" s="28"/>
      <c r="K139" s="28"/>
      <c r="L139" s="28" t="str">
        <f t="shared" si="9"/>
        <v/>
      </c>
      <c r="M139" s="28" t="str">
        <f t="shared" si="10"/>
        <v/>
      </c>
      <c r="N139" s="28" t="str">
        <f t="shared" si="11"/>
        <v/>
      </c>
      <c r="O139" s="36"/>
    </row>
    <row r="140" spans="2:15" ht="12.75" customHeight="1" x14ac:dyDescent="0.2">
      <c r="B140" s="36"/>
      <c r="C140" s="36"/>
      <c r="D140" s="28"/>
      <c r="E140" s="28"/>
      <c r="F140" s="28"/>
      <c r="G140" s="28"/>
      <c r="H140" s="28"/>
      <c r="I140" s="28"/>
      <c r="J140" s="28"/>
      <c r="K140" s="28"/>
      <c r="L140" s="28" t="str">
        <f t="shared" si="9"/>
        <v/>
      </c>
      <c r="M140" s="28" t="str">
        <f t="shared" si="10"/>
        <v/>
      </c>
      <c r="N140" s="28" t="str">
        <f t="shared" si="11"/>
        <v/>
      </c>
      <c r="O140" s="36"/>
    </row>
    <row r="141" spans="2:15" ht="12.75" customHeight="1" x14ac:dyDescent="0.2">
      <c r="B141" s="36"/>
      <c r="C141" s="36"/>
      <c r="D141" s="28"/>
      <c r="E141" s="28"/>
      <c r="F141" s="28"/>
      <c r="G141" s="28"/>
      <c r="H141" s="28"/>
      <c r="I141" s="28"/>
      <c r="J141" s="28"/>
      <c r="K141" s="28"/>
      <c r="L141" s="28" t="str">
        <f t="shared" si="9"/>
        <v/>
      </c>
      <c r="M141" s="28" t="str">
        <f t="shared" si="10"/>
        <v/>
      </c>
      <c r="N141" s="28" t="str">
        <f t="shared" si="11"/>
        <v/>
      </c>
      <c r="O141" s="36"/>
    </row>
    <row r="142" spans="2:15" ht="12.75" customHeight="1" x14ac:dyDescent="0.2">
      <c r="B142" s="36"/>
      <c r="C142" s="36"/>
      <c r="D142" s="28"/>
      <c r="E142" s="28"/>
      <c r="F142" s="28"/>
      <c r="G142" s="28"/>
      <c r="H142" s="28"/>
      <c r="I142" s="28"/>
      <c r="J142" s="28"/>
      <c r="K142" s="28"/>
      <c r="L142" s="28" t="str">
        <f t="shared" si="9"/>
        <v/>
      </c>
      <c r="M142" s="28" t="str">
        <f t="shared" si="10"/>
        <v/>
      </c>
      <c r="N142" s="28" t="str">
        <f t="shared" si="11"/>
        <v/>
      </c>
      <c r="O142" s="36"/>
    </row>
    <row r="143" spans="2:15" ht="12.75" customHeight="1" x14ac:dyDescent="0.2">
      <c r="B143" s="36"/>
      <c r="C143" s="36"/>
      <c r="D143" s="28"/>
      <c r="E143" s="28"/>
      <c r="F143" s="28"/>
      <c r="G143" s="28"/>
      <c r="H143" s="28"/>
      <c r="I143" s="28"/>
      <c r="J143" s="28"/>
      <c r="K143" s="28"/>
      <c r="L143" s="28" t="str">
        <f t="shared" si="9"/>
        <v/>
      </c>
      <c r="M143" s="28" t="str">
        <f t="shared" si="10"/>
        <v/>
      </c>
      <c r="N143" s="28" t="str">
        <f t="shared" si="11"/>
        <v/>
      </c>
      <c r="O143" s="36"/>
    </row>
    <row r="144" spans="2:15" ht="12.75" customHeight="1" x14ac:dyDescent="0.2">
      <c r="B144" s="36"/>
      <c r="C144" s="36"/>
      <c r="D144" s="28"/>
      <c r="E144" s="28"/>
      <c r="F144" s="28"/>
      <c r="G144" s="28"/>
      <c r="H144" s="28"/>
      <c r="I144" s="28"/>
      <c r="J144" s="28"/>
      <c r="K144" s="28"/>
      <c r="L144" s="28" t="str">
        <f t="shared" si="9"/>
        <v/>
      </c>
      <c r="M144" s="28" t="str">
        <f t="shared" si="10"/>
        <v/>
      </c>
      <c r="N144" s="28" t="str">
        <f t="shared" si="11"/>
        <v/>
      </c>
      <c r="O144" s="36"/>
    </row>
    <row r="145" spans="2:15" ht="12.75" customHeight="1" x14ac:dyDescent="0.2">
      <c r="B145" s="36"/>
      <c r="C145" s="36"/>
      <c r="D145" s="28"/>
      <c r="E145" s="28"/>
      <c r="F145" s="28"/>
      <c r="G145" s="28"/>
      <c r="H145" s="28"/>
      <c r="I145" s="28"/>
      <c r="J145" s="28"/>
      <c r="K145" s="28"/>
      <c r="L145" s="28" t="str">
        <f t="shared" si="9"/>
        <v/>
      </c>
      <c r="M145" s="28" t="str">
        <f t="shared" si="10"/>
        <v/>
      </c>
      <c r="N145" s="28" t="str">
        <f t="shared" si="11"/>
        <v/>
      </c>
      <c r="O145" s="36"/>
    </row>
    <row r="146" spans="2:15" ht="12.75" customHeight="1" x14ac:dyDescent="0.2">
      <c r="B146" s="36"/>
      <c r="C146" s="36"/>
      <c r="D146" s="28"/>
      <c r="E146" s="28"/>
      <c r="F146" s="28"/>
      <c r="G146" s="28"/>
      <c r="H146" s="28"/>
      <c r="I146" s="28"/>
      <c r="J146" s="28"/>
      <c r="K146" s="28"/>
      <c r="L146" s="28" t="str">
        <f t="shared" si="9"/>
        <v/>
      </c>
      <c r="M146" s="28" t="str">
        <f t="shared" si="10"/>
        <v/>
      </c>
      <c r="N146" s="28" t="str">
        <f t="shared" si="11"/>
        <v/>
      </c>
      <c r="O146" s="36"/>
    </row>
    <row r="147" spans="2:15" ht="12.75" customHeight="1" x14ac:dyDescent="0.2">
      <c r="B147" s="36"/>
      <c r="C147" s="36"/>
      <c r="D147" s="28"/>
      <c r="E147" s="28"/>
      <c r="F147" s="28"/>
      <c r="G147" s="28"/>
      <c r="H147" s="28"/>
      <c r="I147" s="28"/>
      <c r="J147" s="28"/>
      <c r="K147" s="28"/>
      <c r="L147" s="28" t="str">
        <f t="shared" si="9"/>
        <v/>
      </c>
      <c r="M147" s="28" t="str">
        <f t="shared" si="10"/>
        <v/>
      </c>
      <c r="N147" s="28" t="str">
        <f t="shared" si="11"/>
        <v/>
      </c>
      <c r="O147" s="36"/>
    </row>
    <row r="148" spans="2:15" ht="12.75" customHeight="1" x14ac:dyDescent="0.2">
      <c r="B148" s="36"/>
      <c r="C148" s="36"/>
      <c r="D148" s="28"/>
      <c r="E148" s="28"/>
      <c r="F148" s="28"/>
      <c r="G148" s="28"/>
      <c r="H148" s="28"/>
      <c r="I148" s="28"/>
      <c r="J148" s="28"/>
      <c r="K148" s="28"/>
      <c r="L148" s="28" t="str">
        <f t="shared" si="9"/>
        <v/>
      </c>
      <c r="M148" s="28" t="str">
        <f t="shared" si="10"/>
        <v/>
      </c>
      <c r="N148" s="28" t="str">
        <f t="shared" si="11"/>
        <v/>
      </c>
      <c r="O148" s="36"/>
    </row>
    <row r="149" spans="2:15" ht="12.75" customHeight="1" x14ac:dyDescent="0.2">
      <c r="B149" s="36"/>
      <c r="C149" s="36"/>
      <c r="D149" s="28"/>
      <c r="E149" s="28"/>
      <c r="F149" s="28"/>
      <c r="G149" s="28"/>
      <c r="H149" s="28"/>
      <c r="I149" s="28"/>
      <c r="J149" s="28"/>
      <c r="K149" s="28"/>
      <c r="L149" s="28" t="str">
        <f t="shared" si="9"/>
        <v/>
      </c>
      <c r="M149" s="28" t="str">
        <f t="shared" si="10"/>
        <v/>
      </c>
      <c r="N149" s="28" t="str">
        <f t="shared" si="11"/>
        <v/>
      </c>
      <c r="O149" s="36"/>
    </row>
    <row r="150" spans="2:15" ht="12.75" customHeight="1" x14ac:dyDescent="0.2">
      <c r="B150" s="36"/>
      <c r="C150" s="36"/>
      <c r="D150" s="28"/>
      <c r="E150" s="28"/>
      <c r="F150" s="28"/>
      <c r="G150" s="28"/>
      <c r="H150" s="28"/>
      <c r="I150" s="28"/>
      <c r="J150" s="28"/>
      <c r="K150" s="28"/>
      <c r="L150" s="28" t="str">
        <f t="shared" si="9"/>
        <v/>
      </c>
      <c r="M150" s="28" t="str">
        <f t="shared" si="10"/>
        <v/>
      </c>
      <c r="N150" s="28" t="str">
        <f t="shared" si="11"/>
        <v/>
      </c>
      <c r="O150" s="36"/>
    </row>
    <row r="151" spans="2:15" ht="12.75" customHeight="1" x14ac:dyDescent="0.2">
      <c r="B151" s="36"/>
      <c r="C151" s="36"/>
      <c r="D151" s="28"/>
      <c r="E151" s="28"/>
      <c r="F151" s="28"/>
      <c r="G151" s="28"/>
      <c r="H151" s="28"/>
      <c r="I151" s="28"/>
      <c r="J151" s="28"/>
      <c r="K151" s="28"/>
      <c r="L151" s="28" t="str">
        <f t="shared" si="9"/>
        <v/>
      </c>
      <c r="M151" s="28" t="str">
        <f t="shared" si="10"/>
        <v/>
      </c>
      <c r="N151" s="28" t="str">
        <f t="shared" si="11"/>
        <v/>
      </c>
      <c r="O151" s="36"/>
    </row>
    <row r="152" spans="2:15" ht="12.75" customHeight="1" x14ac:dyDescent="0.2">
      <c r="B152" s="36"/>
      <c r="C152" s="36"/>
      <c r="D152" s="28"/>
      <c r="E152" s="28"/>
      <c r="F152" s="28"/>
      <c r="G152" s="28"/>
      <c r="H152" s="28"/>
      <c r="I152" s="28"/>
      <c r="J152" s="28"/>
      <c r="K152" s="28"/>
      <c r="L152" s="28" t="str">
        <f t="shared" si="9"/>
        <v/>
      </c>
      <c r="M152" s="28" t="str">
        <f t="shared" si="10"/>
        <v/>
      </c>
      <c r="N152" s="28" t="str">
        <f t="shared" si="11"/>
        <v/>
      </c>
      <c r="O152" s="36"/>
    </row>
    <row r="153" spans="2:15" ht="12.75" customHeight="1" x14ac:dyDescent="0.2">
      <c r="B153" s="36"/>
      <c r="C153" s="36"/>
      <c r="D153" s="28"/>
      <c r="E153" s="28"/>
      <c r="F153" s="28"/>
      <c r="G153" s="28"/>
      <c r="H153" s="28"/>
      <c r="I153" s="28"/>
      <c r="J153" s="28"/>
      <c r="K153" s="28"/>
      <c r="L153" s="28" t="str">
        <f t="shared" si="9"/>
        <v/>
      </c>
      <c r="M153" s="28" t="str">
        <f t="shared" si="10"/>
        <v/>
      </c>
      <c r="N153" s="28" t="str">
        <f t="shared" si="11"/>
        <v/>
      </c>
      <c r="O153" s="36"/>
    </row>
    <row r="154" spans="2:15" ht="12.75" customHeight="1" x14ac:dyDescent="0.2">
      <c r="B154" s="36"/>
      <c r="C154" s="36"/>
      <c r="D154" s="28"/>
      <c r="E154" s="28"/>
      <c r="F154" s="28"/>
      <c r="G154" s="28"/>
      <c r="H154" s="28"/>
      <c r="I154" s="28"/>
      <c r="J154" s="28"/>
      <c r="K154" s="28"/>
      <c r="L154" s="28" t="str">
        <f t="shared" si="9"/>
        <v/>
      </c>
      <c r="M154" s="28" t="str">
        <f t="shared" si="10"/>
        <v/>
      </c>
      <c r="N154" s="28" t="str">
        <f t="shared" si="11"/>
        <v/>
      </c>
      <c r="O154" s="36"/>
    </row>
    <row r="155" spans="2:15" ht="12.75" customHeight="1" x14ac:dyDescent="0.2">
      <c r="B155" s="36"/>
      <c r="C155" s="36"/>
      <c r="D155" s="28"/>
      <c r="E155" s="28"/>
      <c r="F155" s="28"/>
      <c r="G155" s="28"/>
      <c r="H155" s="28"/>
      <c r="I155" s="28"/>
      <c r="J155" s="28"/>
      <c r="K155" s="28"/>
      <c r="L155" s="28" t="str">
        <f t="shared" si="9"/>
        <v/>
      </c>
      <c r="M155" s="28" t="str">
        <f t="shared" si="10"/>
        <v/>
      </c>
      <c r="N155" s="28" t="str">
        <f t="shared" si="11"/>
        <v/>
      </c>
      <c r="O155" s="36"/>
    </row>
    <row r="156" spans="2:15" ht="12.75" customHeight="1" x14ac:dyDescent="0.2">
      <c r="B156" s="36"/>
      <c r="C156" s="36"/>
      <c r="D156" s="28"/>
      <c r="E156" s="28"/>
      <c r="F156" s="28"/>
      <c r="G156" s="28"/>
      <c r="H156" s="28"/>
      <c r="I156" s="28"/>
      <c r="J156" s="28"/>
      <c r="K156" s="28"/>
      <c r="L156" s="28" t="str">
        <f t="shared" si="9"/>
        <v/>
      </c>
      <c r="M156" s="28" t="str">
        <f t="shared" si="10"/>
        <v/>
      </c>
      <c r="N156" s="28" t="str">
        <f t="shared" si="11"/>
        <v/>
      </c>
      <c r="O156" s="36"/>
    </row>
    <row r="157" spans="2:15" ht="12.75" customHeight="1" x14ac:dyDescent="0.2">
      <c r="B157" s="36"/>
      <c r="C157" s="36"/>
      <c r="D157" s="28"/>
      <c r="E157" s="28"/>
      <c r="F157" s="28"/>
      <c r="G157" s="28"/>
      <c r="H157" s="28"/>
      <c r="I157" s="28"/>
      <c r="J157" s="28"/>
      <c r="K157" s="28"/>
      <c r="L157" s="28" t="str">
        <f t="shared" si="9"/>
        <v/>
      </c>
      <c r="M157" s="28" t="str">
        <f t="shared" si="10"/>
        <v/>
      </c>
      <c r="N157" s="28" t="str">
        <f t="shared" si="11"/>
        <v/>
      </c>
      <c r="O157" s="36"/>
    </row>
    <row r="158" spans="2:15" ht="12.75" customHeight="1" x14ac:dyDescent="0.2">
      <c r="B158" s="36"/>
      <c r="C158" s="36"/>
      <c r="D158" s="28"/>
      <c r="E158" s="28"/>
      <c r="F158" s="28"/>
      <c r="G158" s="28"/>
      <c r="H158" s="28"/>
      <c r="I158" s="28"/>
      <c r="J158" s="28"/>
      <c r="K158" s="28"/>
      <c r="L158" s="28" t="str">
        <f t="shared" si="9"/>
        <v/>
      </c>
      <c r="M158" s="28" t="str">
        <f t="shared" si="10"/>
        <v/>
      </c>
      <c r="N158" s="28" t="str">
        <f t="shared" si="11"/>
        <v/>
      </c>
      <c r="O158" s="36"/>
    </row>
    <row r="159" spans="2:15" ht="12.75" customHeight="1" x14ac:dyDescent="0.2">
      <c r="B159" s="36"/>
      <c r="C159" s="36"/>
      <c r="D159" s="28"/>
      <c r="E159" s="28"/>
      <c r="F159" s="28"/>
      <c r="G159" s="28"/>
      <c r="H159" s="28"/>
      <c r="I159" s="28"/>
      <c r="J159" s="28"/>
      <c r="K159" s="28"/>
      <c r="L159" s="28" t="str">
        <f t="shared" si="9"/>
        <v/>
      </c>
      <c r="M159" s="28" t="str">
        <f t="shared" si="10"/>
        <v/>
      </c>
      <c r="N159" s="28" t="str">
        <f t="shared" si="11"/>
        <v/>
      </c>
      <c r="O159" s="36"/>
    </row>
    <row r="160" spans="2:15" ht="12.75" customHeight="1" x14ac:dyDescent="0.2">
      <c r="B160" s="36"/>
      <c r="C160" s="36"/>
      <c r="D160" s="28"/>
      <c r="E160" s="28"/>
      <c r="F160" s="28"/>
      <c r="G160" s="28"/>
      <c r="H160" s="28"/>
      <c r="I160" s="28"/>
      <c r="J160" s="28"/>
      <c r="K160" s="28"/>
      <c r="L160" s="28" t="str">
        <f t="shared" si="9"/>
        <v/>
      </c>
      <c r="M160" s="28" t="str">
        <f t="shared" si="10"/>
        <v/>
      </c>
      <c r="N160" s="28" t="str">
        <f t="shared" si="11"/>
        <v/>
      </c>
      <c r="O160" s="36"/>
    </row>
    <row r="161" spans="2:15" ht="12.75" customHeight="1" x14ac:dyDescent="0.2">
      <c r="B161" s="36"/>
      <c r="C161" s="36"/>
      <c r="D161" s="28"/>
      <c r="E161" s="28"/>
      <c r="F161" s="28"/>
      <c r="G161" s="28"/>
      <c r="H161" s="28"/>
      <c r="I161" s="28"/>
      <c r="J161" s="28"/>
      <c r="K161" s="28"/>
      <c r="L161" s="28" t="str">
        <f t="shared" si="9"/>
        <v/>
      </c>
      <c r="M161" s="28" t="str">
        <f t="shared" si="10"/>
        <v/>
      </c>
      <c r="N161" s="28" t="str">
        <f t="shared" si="11"/>
        <v/>
      </c>
      <c r="O161" s="36"/>
    </row>
    <row r="162" spans="2:15" ht="12.75" customHeight="1" x14ac:dyDescent="0.2">
      <c r="B162" s="36"/>
      <c r="C162" s="36"/>
      <c r="D162" s="28"/>
      <c r="E162" s="28"/>
      <c r="F162" s="28"/>
      <c r="G162" s="28"/>
      <c r="H162" s="28"/>
      <c r="I162" s="28"/>
      <c r="J162" s="28"/>
      <c r="K162" s="28"/>
      <c r="L162" s="28" t="str">
        <f t="shared" si="9"/>
        <v/>
      </c>
      <c r="M162" s="28" t="str">
        <f t="shared" si="10"/>
        <v/>
      </c>
      <c r="N162" s="28" t="str">
        <f t="shared" si="11"/>
        <v/>
      </c>
      <c r="O162" s="36"/>
    </row>
    <row r="163" spans="2:15" ht="12.75" customHeight="1" x14ac:dyDescent="0.2">
      <c r="B163" s="36"/>
      <c r="C163" s="36"/>
      <c r="D163" s="28"/>
      <c r="E163" s="28"/>
      <c r="F163" s="28"/>
      <c r="G163" s="28"/>
      <c r="H163" s="28"/>
      <c r="I163" s="28"/>
      <c r="J163" s="28"/>
      <c r="K163" s="28"/>
      <c r="L163" s="28" t="str">
        <f t="shared" si="9"/>
        <v/>
      </c>
      <c r="M163" s="28" t="str">
        <f t="shared" si="10"/>
        <v/>
      </c>
      <c r="N163" s="28" t="str">
        <f t="shared" si="11"/>
        <v/>
      </c>
      <c r="O163" s="36"/>
    </row>
    <row r="164" spans="2:15" ht="12.75" customHeight="1" x14ac:dyDescent="0.2">
      <c r="B164" s="36"/>
      <c r="C164" s="36"/>
      <c r="D164" s="28"/>
      <c r="E164" s="28"/>
      <c r="F164" s="28"/>
      <c r="G164" s="28"/>
      <c r="H164" s="28"/>
      <c r="I164" s="28"/>
      <c r="J164" s="28"/>
      <c r="K164" s="28"/>
      <c r="L164" s="28" t="str">
        <f t="shared" si="9"/>
        <v/>
      </c>
      <c r="M164" s="28" t="str">
        <f t="shared" si="10"/>
        <v/>
      </c>
      <c r="N164" s="28" t="str">
        <f t="shared" si="11"/>
        <v/>
      </c>
      <c r="O164" s="36"/>
    </row>
    <row r="165" spans="2:15" ht="12.75" customHeight="1" x14ac:dyDescent="0.2">
      <c r="B165" s="36"/>
      <c r="C165" s="36"/>
      <c r="D165" s="28"/>
      <c r="E165" s="28"/>
      <c r="F165" s="28"/>
      <c r="G165" s="28"/>
      <c r="H165" s="28"/>
      <c r="I165" s="28"/>
      <c r="J165" s="28"/>
      <c r="K165" s="28"/>
      <c r="L165" s="28" t="str">
        <f t="shared" si="9"/>
        <v/>
      </c>
      <c r="M165" s="28" t="str">
        <f t="shared" si="10"/>
        <v/>
      </c>
      <c r="N165" s="28" t="str">
        <f t="shared" si="11"/>
        <v/>
      </c>
      <c r="O165" s="36"/>
    </row>
    <row r="166" spans="2:15" ht="12.75" customHeight="1" x14ac:dyDescent="0.2">
      <c r="B166" s="36"/>
      <c r="C166" s="36"/>
      <c r="D166" s="28"/>
      <c r="E166" s="28"/>
      <c r="F166" s="28"/>
      <c r="G166" s="28"/>
      <c r="H166" s="28"/>
      <c r="I166" s="28"/>
      <c r="J166" s="28"/>
      <c r="K166" s="28"/>
      <c r="L166" s="28" t="str">
        <f t="shared" si="9"/>
        <v/>
      </c>
      <c r="M166" s="28" t="str">
        <f t="shared" si="10"/>
        <v/>
      </c>
      <c r="N166" s="28" t="str">
        <f t="shared" si="11"/>
        <v/>
      </c>
      <c r="O166" s="36"/>
    </row>
    <row r="167" spans="2:15" ht="12.75" customHeight="1" x14ac:dyDescent="0.2">
      <c r="B167" s="36"/>
      <c r="C167" s="36"/>
      <c r="D167" s="28"/>
      <c r="E167" s="28"/>
      <c r="F167" s="28"/>
      <c r="G167" s="28"/>
      <c r="H167" s="28"/>
      <c r="I167" s="28"/>
      <c r="J167" s="28"/>
      <c r="K167" s="28"/>
      <c r="L167" s="28" t="str">
        <f t="shared" si="9"/>
        <v/>
      </c>
      <c r="M167" s="28" t="str">
        <f t="shared" si="10"/>
        <v/>
      </c>
      <c r="N167" s="28" t="str">
        <f t="shared" si="11"/>
        <v/>
      </c>
      <c r="O167" s="36"/>
    </row>
    <row r="168" spans="2:15" ht="12.75" customHeight="1" x14ac:dyDescent="0.2">
      <c r="B168" s="36"/>
      <c r="C168" s="36"/>
      <c r="D168" s="28"/>
      <c r="E168" s="28"/>
      <c r="F168" s="28"/>
      <c r="G168" s="28"/>
      <c r="H168" s="28"/>
      <c r="I168" s="28"/>
      <c r="J168" s="28"/>
      <c r="K168" s="28"/>
      <c r="L168" s="28" t="str">
        <f t="shared" si="9"/>
        <v/>
      </c>
      <c r="M168" s="28" t="str">
        <f t="shared" si="10"/>
        <v/>
      </c>
      <c r="N168" s="28" t="str">
        <f t="shared" si="11"/>
        <v/>
      </c>
      <c r="O168" s="36"/>
    </row>
    <row r="169" spans="2:15" ht="12.75" customHeight="1" x14ac:dyDescent="0.2">
      <c r="B169" s="36"/>
      <c r="C169" s="36"/>
      <c r="D169" s="28"/>
      <c r="E169" s="28"/>
      <c r="F169" s="28"/>
      <c r="G169" s="28"/>
      <c r="H169" s="28"/>
      <c r="I169" s="28"/>
      <c r="J169" s="28"/>
      <c r="K169" s="28"/>
      <c r="L169" s="28" t="str">
        <f t="shared" si="9"/>
        <v/>
      </c>
      <c r="M169" s="28" t="str">
        <f t="shared" si="10"/>
        <v/>
      </c>
      <c r="N169" s="28" t="str">
        <f t="shared" si="11"/>
        <v/>
      </c>
      <c r="O169" s="36"/>
    </row>
    <row r="170" spans="2:15" ht="12.75" customHeight="1" x14ac:dyDescent="0.2">
      <c r="B170" s="36"/>
      <c r="C170" s="36"/>
      <c r="D170" s="28"/>
      <c r="E170" s="28"/>
      <c r="F170" s="28"/>
      <c r="G170" s="28"/>
      <c r="H170" s="28"/>
      <c r="I170" s="28"/>
      <c r="J170" s="28"/>
      <c r="K170" s="28"/>
      <c r="L170" s="28" t="str">
        <f t="shared" si="9"/>
        <v/>
      </c>
      <c r="M170" s="28" t="str">
        <f t="shared" si="10"/>
        <v/>
      </c>
      <c r="N170" s="28" t="str">
        <f t="shared" si="11"/>
        <v/>
      </c>
      <c r="O170" s="36"/>
    </row>
    <row r="171" spans="2:15" ht="12.75" customHeight="1" x14ac:dyDescent="0.2">
      <c r="B171" s="36"/>
      <c r="C171" s="36"/>
      <c r="D171" s="28"/>
      <c r="E171" s="28"/>
      <c r="F171" s="28"/>
      <c r="G171" s="28"/>
      <c r="H171" s="28"/>
      <c r="I171" s="28"/>
      <c r="J171" s="28"/>
      <c r="K171" s="28"/>
      <c r="L171" s="28" t="str">
        <f t="shared" si="9"/>
        <v/>
      </c>
      <c r="M171" s="28" t="str">
        <f t="shared" si="10"/>
        <v/>
      </c>
      <c r="N171" s="28" t="str">
        <f t="shared" si="11"/>
        <v/>
      </c>
      <c r="O171" s="36"/>
    </row>
    <row r="172" spans="2:15" ht="12.75" customHeight="1" x14ac:dyDescent="0.2">
      <c r="B172" s="36"/>
      <c r="C172" s="36"/>
      <c r="D172" s="28"/>
      <c r="E172" s="28"/>
      <c r="F172" s="28"/>
      <c r="G172" s="28"/>
      <c r="H172" s="28"/>
      <c r="I172" s="28"/>
      <c r="J172" s="28"/>
      <c r="K172" s="28"/>
      <c r="L172" s="28" t="str">
        <f t="shared" si="9"/>
        <v/>
      </c>
      <c r="M172" s="28" t="str">
        <f t="shared" si="10"/>
        <v/>
      </c>
      <c r="N172" s="28" t="str">
        <f t="shared" si="11"/>
        <v/>
      </c>
      <c r="O172" s="36"/>
    </row>
    <row r="173" spans="2:15" ht="12.75" customHeight="1" x14ac:dyDescent="0.2">
      <c r="B173" s="36"/>
      <c r="C173" s="36"/>
      <c r="D173" s="28"/>
      <c r="E173" s="28"/>
      <c r="F173" s="28"/>
      <c r="G173" s="28"/>
      <c r="H173" s="28"/>
      <c r="I173" s="28"/>
      <c r="J173" s="28"/>
      <c r="K173" s="28"/>
      <c r="L173" s="28" t="str">
        <f t="shared" si="9"/>
        <v/>
      </c>
      <c r="M173" s="28" t="str">
        <f t="shared" si="10"/>
        <v/>
      </c>
      <c r="N173" s="28" t="str">
        <f t="shared" si="11"/>
        <v/>
      </c>
      <c r="O173" s="36"/>
    </row>
    <row r="174" spans="2:15" ht="12.75" customHeight="1" x14ac:dyDescent="0.2">
      <c r="B174" s="36"/>
      <c r="C174" s="36"/>
      <c r="D174" s="28"/>
      <c r="E174" s="28"/>
      <c r="F174" s="28"/>
      <c r="G174" s="28"/>
      <c r="H174" s="28"/>
      <c r="I174" s="28"/>
      <c r="J174" s="28"/>
      <c r="K174" s="28"/>
      <c r="L174" s="28" t="str">
        <f t="shared" si="9"/>
        <v/>
      </c>
      <c r="M174" s="28" t="str">
        <f t="shared" si="10"/>
        <v/>
      </c>
      <c r="N174" s="28" t="str">
        <f t="shared" si="11"/>
        <v/>
      </c>
      <c r="O174" s="36"/>
    </row>
    <row r="175" spans="2:15" ht="12.75" customHeight="1" x14ac:dyDescent="0.2">
      <c r="B175" s="36"/>
      <c r="C175" s="36"/>
      <c r="D175" s="28"/>
      <c r="E175" s="28"/>
      <c r="F175" s="28"/>
      <c r="G175" s="28"/>
      <c r="H175" s="28"/>
      <c r="I175" s="28"/>
      <c r="J175" s="28"/>
      <c r="K175" s="28"/>
      <c r="L175" s="28" t="str">
        <f t="shared" si="9"/>
        <v/>
      </c>
      <c r="M175" s="28" t="str">
        <f t="shared" si="10"/>
        <v/>
      </c>
      <c r="N175" s="28" t="str">
        <f t="shared" si="11"/>
        <v/>
      </c>
      <c r="O175" s="36"/>
    </row>
    <row r="176" spans="2:15" ht="12.75" customHeight="1" x14ac:dyDescent="0.2">
      <c r="B176" s="36"/>
      <c r="C176" s="36"/>
      <c r="D176" s="28"/>
      <c r="E176" s="28"/>
      <c r="F176" s="28"/>
      <c r="G176" s="28"/>
      <c r="H176" s="28"/>
      <c r="I176" s="28"/>
      <c r="J176" s="28"/>
      <c r="K176" s="28"/>
      <c r="L176" s="28" t="str">
        <f t="shared" si="9"/>
        <v/>
      </c>
      <c r="M176" s="28" t="str">
        <f t="shared" si="10"/>
        <v/>
      </c>
      <c r="N176" s="28" t="str">
        <f t="shared" si="11"/>
        <v/>
      </c>
      <c r="O176" s="36"/>
    </row>
    <row r="177" spans="2:15" ht="12.75" customHeight="1" x14ac:dyDescent="0.2">
      <c r="B177" s="36"/>
      <c r="C177" s="36"/>
      <c r="D177" s="28"/>
      <c r="E177" s="28"/>
      <c r="F177" s="28"/>
      <c r="G177" s="28"/>
      <c r="H177" s="28"/>
      <c r="I177" s="28"/>
      <c r="J177" s="28"/>
      <c r="K177" s="28"/>
      <c r="L177" s="28" t="str">
        <f t="shared" si="9"/>
        <v/>
      </c>
      <c r="M177" s="28" t="str">
        <f t="shared" si="10"/>
        <v/>
      </c>
      <c r="N177" s="28" t="str">
        <f t="shared" si="11"/>
        <v/>
      </c>
      <c r="O177" s="36"/>
    </row>
    <row r="178" spans="2:15" ht="12.75" customHeight="1" x14ac:dyDescent="0.2">
      <c r="B178" s="36"/>
      <c r="C178" s="36"/>
      <c r="D178" s="28"/>
      <c r="E178" s="28"/>
      <c r="F178" s="28"/>
      <c r="G178" s="28"/>
      <c r="H178" s="28"/>
      <c r="I178" s="28"/>
      <c r="J178" s="28"/>
      <c r="K178" s="28"/>
      <c r="L178" s="28" t="str">
        <f t="shared" si="9"/>
        <v/>
      </c>
      <c r="M178" s="28" t="str">
        <f t="shared" si="10"/>
        <v/>
      </c>
      <c r="N178" s="28" t="str">
        <f t="shared" si="11"/>
        <v/>
      </c>
      <c r="O178" s="36"/>
    </row>
    <row r="179" spans="2:15" ht="12.75" customHeight="1" x14ac:dyDescent="0.2">
      <c r="B179" s="36"/>
      <c r="C179" s="36"/>
      <c r="D179" s="28"/>
      <c r="E179" s="28"/>
      <c r="F179" s="28"/>
      <c r="G179" s="28"/>
      <c r="H179" s="28"/>
      <c r="I179" s="28"/>
      <c r="J179" s="28"/>
      <c r="K179" s="28"/>
      <c r="L179" s="28" t="str">
        <f t="shared" si="9"/>
        <v/>
      </c>
      <c r="M179" s="28" t="str">
        <f t="shared" si="10"/>
        <v/>
      </c>
      <c r="N179" s="28" t="str">
        <f t="shared" si="11"/>
        <v/>
      </c>
      <c r="O179" s="36"/>
    </row>
    <row r="180" spans="2:15" ht="12.75" customHeight="1" x14ac:dyDescent="0.2">
      <c r="B180" s="36"/>
      <c r="C180" s="36"/>
      <c r="D180" s="28"/>
      <c r="E180" s="28"/>
      <c r="F180" s="28"/>
      <c r="G180" s="28"/>
      <c r="H180" s="28"/>
      <c r="I180" s="28"/>
      <c r="J180" s="28"/>
      <c r="K180" s="28"/>
      <c r="L180" s="28" t="str">
        <f t="shared" si="9"/>
        <v/>
      </c>
      <c r="M180" s="28" t="str">
        <f t="shared" si="10"/>
        <v/>
      </c>
      <c r="N180" s="28" t="str">
        <f t="shared" si="11"/>
        <v/>
      </c>
      <c r="O180" s="36"/>
    </row>
    <row r="181" spans="2:15" ht="12.75" customHeight="1" x14ac:dyDescent="0.2">
      <c r="B181" s="36"/>
      <c r="C181" s="36"/>
      <c r="D181" s="28"/>
      <c r="E181" s="28"/>
      <c r="F181" s="28"/>
      <c r="G181" s="28"/>
      <c r="H181" s="28"/>
      <c r="I181" s="28"/>
      <c r="J181" s="28"/>
      <c r="K181" s="28"/>
      <c r="L181" s="28" t="str">
        <f t="shared" si="9"/>
        <v/>
      </c>
      <c r="M181" s="28" t="str">
        <f t="shared" si="10"/>
        <v/>
      </c>
      <c r="N181" s="28" t="str">
        <f t="shared" si="11"/>
        <v/>
      </c>
      <c r="O181" s="36"/>
    </row>
    <row r="182" spans="2:15" ht="12.75" customHeight="1" x14ac:dyDescent="0.2">
      <c r="B182" s="36"/>
      <c r="C182" s="36"/>
      <c r="D182" s="28"/>
      <c r="E182" s="28"/>
      <c r="F182" s="28"/>
      <c r="G182" s="28"/>
      <c r="H182" s="28"/>
      <c r="I182" s="28"/>
      <c r="J182" s="28"/>
      <c r="K182" s="28"/>
      <c r="L182" s="28" t="str">
        <f t="shared" si="9"/>
        <v/>
      </c>
      <c r="M182" s="28" t="str">
        <f t="shared" si="10"/>
        <v/>
      </c>
      <c r="N182" s="28" t="str">
        <f t="shared" si="11"/>
        <v/>
      </c>
      <c r="O182" s="36"/>
    </row>
    <row r="183" spans="2:15" ht="12.75" customHeight="1" x14ac:dyDescent="0.2">
      <c r="B183" s="36"/>
      <c r="C183" s="36"/>
      <c r="D183" s="28"/>
      <c r="E183" s="28"/>
      <c r="F183" s="28"/>
      <c r="G183" s="28"/>
      <c r="H183" s="28"/>
      <c r="I183" s="28"/>
      <c r="J183" s="28"/>
      <c r="K183" s="28"/>
      <c r="L183" s="28" t="str">
        <f t="shared" si="9"/>
        <v/>
      </c>
      <c r="M183" s="28" t="str">
        <f t="shared" si="10"/>
        <v/>
      </c>
      <c r="N183" s="28" t="str">
        <f t="shared" si="11"/>
        <v/>
      </c>
      <c r="O183" s="36"/>
    </row>
    <row r="184" spans="2:15" ht="12.75" customHeight="1" x14ac:dyDescent="0.2">
      <c r="B184" s="36"/>
      <c r="C184" s="36"/>
      <c r="D184" s="28"/>
      <c r="E184" s="28"/>
      <c r="F184" s="28"/>
      <c r="G184" s="28"/>
      <c r="H184" s="28"/>
      <c r="I184" s="28"/>
      <c r="J184" s="28"/>
      <c r="K184" s="28"/>
      <c r="L184" s="28" t="str">
        <f t="shared" si="9"/>
        <v/>
      </c>
      <c r="M184" s="28" t="str">
        <f t="shared" si="10"/>
        <v/>
      </c>
      <c r="N184" s="28" t="str">
        <f t="shared" si="11"/>
        <v/>
      </c>
      <c r="O184" s="36"/>
    </row>
    <row r="185" spans="2:15" ht="12.75" customHeight="1" x14ac:dyDescent="0.2">
      <c r="B185" s="36"/>
      <c r="C185" s="36"/>
      <c r="D185" s="28"/>
      <c r="E185" s="28"/>
      <c r="F185" s="28"/>
      <c r="G185" s="28"/>
      <c r="H185" s="28"/>
      <c r="I185" s="28"/>
      <c r="J185" s="28"/>
      <c r="K185" s="28"/>
      <c r="L185" s="28" t="str">
        <f t="shared" si="9"/>
        <v/>
      </c>
      <c r="M185" s="28" t="str">
        <f t="shared" si="10"/>
        <v/>
      </c>
      <c r="N185" s="28" t="str">
        <f t="shared" si="11"/>
        <v/>
      </c>
      <c r="O185" s="36"/>
    </row>
    <row r="186" spans="2:15" ht="12.75" customHeight="1" x14ac:dyDescent="0.2">
      <c r="B186" s="36"/>
      <c r="C186" s="36"/>
      <c r="D186" s="28"/>
      <c r="E186" s="28"/>
      <c r="F186" s="28"/>
      <c r="G186" s="28"/>
      <c r="H186" s="28"/>
      <c r="I186" s="28"/>
      <c r="J186" s="28"/>
      <c r="K186" s="28"/>
      <c r="L186" s="28" t="str">
        <f t="shared" si="9"/>
        <v/>
      </c>
      <c r="M186" s="28" t="str">
        <f t="shared" si="10"/>
        <v/>
      </c>
      <c r="N186" s="28" t="str">
        <f t="shared" si="11"/>
        <v/>
      </c>
      <c r="O186" s="36"/>
    </row>
    <row r="187" spans="2:15" ht="12.75" customHeight="1" x14ac:dyDescent="0.2">
      <c r="B187" s="36"/>
      <c r="C187" s="36"/>
      <c r="D187" s="28"/>
      <c r="E187" s="28"/>
      <c r="F187" s="28"/>
      <c r="G187" s="28"/>
      <c r="H187" s="28"/>
      <c r="I187" s="28"/>
      <c r="J187" s="28"/>
      <c r="K187" s="28"/>
      <c r="L187" s="28" t="str">
        <f t="shared" si="9"/>
        <v/>
      </c>
      <c r="M187" s="28" t="str">
        <f t="shared" si="10"/>
        <v/>
      </c>
      <c r="N187" s="28" t="str">
        <f t="shared" si="11"/>
        <v/>
      </c>
      <c r="O187" s="36"/>
    </row>
    <row r="188" spans="2:15" ht="12.75" customHeight="1" x14ac:dyDescent="0.2">
      <c r="B188" s="36"/>
      <c r="C188" s="36"/>
      <c r="D188" s="28"/>
      <c r="E188" s="28"/>
      <c r="F188" s="28"/>
      <c r="G188" s="28"/>
      <c r="H188" s="28"/>
      <c r="I188" s="28"/>
      <c r="J188" s="28"/>
      <c r="K188" s="28"/>
      <c r="L188" s="28" t="str">
        <f t="shared" si="9"/>
        <v/>
      </c>
      <c r="M188" s="28" t="str">
        <f t="shared" si="10"/>
        <v/>
      </c>
      <c r="N188" s="28" t="str">
        <f t="shared" si="11"/>
        <v/>
      </c>
      <c r="O188" s="36"/>
    </row>
    <row r="189" spans="2:15" ht="12.75" customHeight="1" x14ac:dyDescent="0.2">
      <c r="B189" s="36"/>
      <c r="C189" s="36"/>
      <c r="D189" s="28"/>
      <c r="E189" s="28"/>
      <c r="F189" s="28"/>
      <c r="G189" s="28"/>
      <c r="H189" s="28"/>
      <c r="I189" s="28"/>
      <c r="J189" s="28"/>
      <c r="K189" s="28"/>
      <c r="L189" s="28" t="str">
        <f t="shared" si="9"/>
        <v/>
      </c>
      <c r="M189" s="28" t="str">
        <f t="shared" si="10"/>
        <v/>
      </c>
      <c r="N189" s="28" t="str">
        <f t="shared" si="11"/>
        <v/>
      </c>
      <c r="O189" s="36"/>
    </row>
    <row r="190" spans="2:15" ht="12.75" customHeight="1" x14ac:dyDescent="0.2">
      <c r="B190" s="36"/>
      <c r="C190" s="36"/>
      <c r="D190" s="28"/>
      <c r="E190" s="28"/>
      <c r="F190" s="28"/>
      <c r="G190" s="28"/>
      <c r="H190" s="28"/>
      <c r="I190" s="28"/>
      <c r="J190" s="28"/>
      <c r="K190" s="28"/>
      <c r="L190" s="28" t="str">
        <f t="shared" si="9"/>
        <v/>
      </c>
      <c r="M190" s="28" t="str">
        <f t="shared" si="10"/>
        <v/>
      </c>
      <c r="N190" s="28" t="str">
        <f t="shared" si="11"/>
        <v/>
      </c>
      <c r="O190" s="36"/>
    </row>
    <row r="191" spans="2:15" ht="12.75" customHeight="1" x14ac:dyDescent="0.2">
      <c r="B191" s="36"/>
      <c r="C191" s="36"/>
      <c r="D191" s="28"/>
      <c r="E191" s="28"/>
      <c r="F191" s="28"/>
      <c r="G191" s="28"/>
      <c r="H191" s="28"/>
      <c r="I191" s="28"/>
      <c r="J191" s="28"/>
      <c r="K191" s="28"/>
      <c r="L191" s="28" t="str">
        <f t="shared" si="9"/>
        <v/>
      </c>
      <c r="M191" s="28" t="str">
        <f t="shared" si="10"/>
        <v/>
      </c>
      <c r="N191" s="28" t="str">
        <f t="shared" si="11"/>
        <v/>
      </c>
      <c r="O191" s="36"/>
    </row>
    <row r="192" spans="2:15" ht="12.75" customHeight="1" x14ac:dyDescent="0.2">
      <c r="B192" s="36"/>
      <c r="C192" s="36"/>
      <c r="D192" s="28"/>
      <c r="E192" s="28"/>
      <c r="F192" s="28"/>
      <c r="G192" s="28"/>
      <c r="H192" s="28"/>
      <c r="I192" s="28"/>
      <c r="J192" s="28"/>
      <c r="K192" s="28"/>
      <c r="L192" s="28" t="str">
        <f t="shared" si="9"/>
        <v/>
      </c>
      <c r="M192" s="28" t="str">
        <f t="shared" si="10"/>
        <v/>
      </c>
      <c r="N192" s="28" t="str">
        <f t="shared" si="11"/>
        <v/>
      </c>
      <c r="O192" s="36"/>
    </row>
    <row r="193" spans="2:15" ht="12.75" customHeight="1" x14ac:dyDescent="0.2">
      <c r="B193" s="36"/>
      <c r="C193" s="36"/>
      <c r="D193" s="28"/>
      <c r="E193" s="28"/>
      <c r="F193" s="28"/>
      <c r="G193" s="28"/>
      <c r="H193" s="28"/>
      <c r="I193" s="28"/>
      <c r="J193" s="28"/>
      <c r="K193" s="28"/>
      <c r="L193" s="28" t="str">
        <f t="shared" si="9"/>
        <v/>
      </c>
      <c r="M193" s="28" t="str">
        <f t="shared" si="10"/>
        <v/>
      </c>
      <c r="N193" s="28" t="str">
        <f t="shared" si="11"/>
        <v/>
      </c>
      <c r="O193" s="36"/>
    </row>
    <row r="194" spans="2:15" ht="12.75" customHeight="1" x14ac:dyDescent="0.2">
      <c r="B194" s="36"/>
      <c r="C194" s="36"/>
      <c r="D194" s="28"/>
      <c r="E194" s="28"/>
      <c r="F194" s="28"/>
      <c r="G194" s="28"/>
      <c r="H194" s="28"/>
      <c r="I194" s="28"/>
      <c r="J194" s="28"/>
      <c r="K194" s="28"/>
      <c r="L194" s="28" t="str">
        <f t="shared" si="9"/>
        <v/>
      </c>
      <c r="M194" s="28" t="str">
        <f t="shared" si="10"/>
        <v/>
      </c>
      <c r="N194" s="28" t="str">
        <f t="shared" si="11"/>
        <v/>
      </c>
      <c r="O194" s="36"/>
    </row>
    <row r="195" spans="2:15" ht="12.75" customHeight="1" x14ac:dyDescent="0.2">
      <c r="B195" s="36"/>
      <c r="C195" s="36"/>
      <c r="D195" s="28"/>
      <c r="E195" s="28"/>
      <c r="F195" s="28"/>
      <c r="G195" s="28"/>
      <c r="H195" s="28"/>
      <c r="I195" s="28"/>
      <c r="J195" s="28"/>
      <c r="K195" s="28"/>
      <c r="L195" s="28" t="str">
        <f t="shared" si="9"/>
        <v/>
      </c>
      <c r="M195" s="28" t="str">
        <f t="shared" si="10"/>
        <v/>
      </c>
      <c r="N195" s="28" t="str">
        <f t="shared" si="11"/>
        <v/>
      </c>
      <c r="O195" s="36"/>
    </row>
    <row r="196" spans="2:15" ht="12.75" customHeight="1" x14ac:dyDescent="0.2">
      <c r="B196" s="36"/>
      <c r="C196" s="36"/>
      <c r="D196" s="28"/>
      <c r="E196" s="28"/>
      <c r="F196" s="28"/>
      <c r="G196" s="28"/>
      <c r="H196" s="28"/>
      <c r="I196" s="28"/>
      <c r="J196" s="28"/>
      <c r="K196" s="28"/>
      <c r="L196" s="28" t="str">
        <f t="shared" si="9"/>
        <v/>
      </c>
      <c r="M196" s="28" t="str">
        <f t="shared" si="10"/>
        <v/>
      </c>
      <c r="N196" s="28" t="str">
        <f t="shared" si="11"/>
        <v/>
      </c>
      <c r="O196" s="36"/>
    </row>
    <row r="197" spans="2:15" ht="12.75" customHeight="1" x14ac:dyDescent="0.2">
      <c r="B197" s="36"/>
      <c r="C197" s="36"/>
      <c r="D197" s="28"/>
      <c r="E197" s="28"/>
      <c r="F197" s="28"/>
      <c r="G197" s="28"/>
      <c r="H197" s="28"/>
      <c r="I197" s="28"/>
      <c r="J197" s="28"/>
      <c r="K197" s="28"/>
      <c r="L197" s="28" t="str">
        <f t="shared" si="9"/>
        <v/>
      </c>
      <c r="M197" s="28" t="str">
        <f t="shared" si="10"/>
        <v/>
      </c>
      <c r="N197" s="28" t="str">
        <f t="shared" si="11"/>
        <v/>
      </c>
      <c r="O197" s="36"/>
    </row>
    <row r="198" spans="2:15" ht="12.75" customHeight="1" x14ac:dyDescent="0.2">
      <c r="B198" s="36"/>
      <c r="C198" s="36"/>
      <c r="D198" s="28"/>
      <c r="E198" s="28"/>
      <c r="F198" s="28"/>
      <c r="G198" s="28"/>
      <c r="H198" s="28"/>
      <c r="I198" s="28"/>
      <c r="J198" s="28"/>
      <c r="K198" s="28"/>
      <c r="L198" s="28" t="str">
        <f t="shared" ref="L198:L261" si="12">IF(B198="","",AVERAGE(C198:K198))</f>
        <v/>
      </c>
      <c r="M198" s="28" t="str">
        <f t="shared" ref="M198:M261" si="13">IF(B198="","",MIN(C198:K198))</f>
        <v/>
      </c>
      <c r="N198" s="28" t="str">
        <f t="shared" ref="N198:N261" si="14">IF(B198="","",MAX(C198:K198))</f>
        <v/>
      </c>
      <c r="O198" s="36"/>
    </row>
    <row r="199" spans="2:15" ht="12.75" customHeight="1" x14ac:dyDescent="0.2">
      <c r="B199" s="36"/>
      <c r="C199" s="36"/>
      <c r="D199" s="28"/>
      <c r="E199" s="28"/>
      <c r="F199" s="28"/>
      <c r="G199" s="28"/>
      <c r="H199" s="28"/>
      <c r="I199" s="28"/>
      <c r="J199" s="28"/>
      <c r="K199" s="28"/>
      <c r="L199" s="28" t="str">
        <f t="shared" si="12"/>
        <v/>
      </c>
      <c r="M199" s="28" t="str">
        <f t="shared" si="13"/>
        <v/>
      </c>
      <c r="N199" s="28" t="str">
        <f t="shared" si="14"/>
        <v/>
      </c>
      <c r="O199" s="36"/>
    </row>
    <row r="200" spans="2:15" ht="12.75" customHeight="1" x14ac:dyDescent="0.2">
      <c r="B200" s="36"/>
      <c r="C200" s="36"/>
      <c r="D200" s="28"/>
      <c r="E200" s="28"/>
      <c r="F200" s="28"/>
      <c r="G200" s="28"/>
      <c r="H200" s="28"/>
      <c r="I200" s="28"/>
      <c r="J200" s="28"/>
      <c r="K200" s="28"/>
      <c r="L200" s="28" t="str">
        <f t="shared" si="12"/>
        <v/>
      </c>
      <c r="M200" s="28" t="str">
        <f t="shared" si="13"/>
        <v/>
      </c>
      <c r="N200" s="28" t="str">
        <f t="shared" si="14"/>
        <v/>
      </c>
      <c r="O200" s="36"/>
    </row>
    <row r="201" spans="2:15" ht="12.75" customHeight="1" x14ac:dyDescent="0.2">
      <c r="B201" s="36"/>
      <c r="C201" s="36"/>
      <c r="D201" s="28"/>
      <c r="E201" s="28"/>
      <c r="F201" s="28"/>
      <c r="G201" s="28"/>
      <c r="H201" s="28"/>
      <c r="I201" s="28"/>
      <c r="J201" s="28"/>
      <c r="K201" s="28"/>
      <c r="L201" s="28" t="str">
        <f t="shared" si="12"/>
        <v/>
      </c>
      <c r="M201" s="28" t="str">
        <f t="shared" si="13"/>
        <v/>
      </c>
      <c r="N201" s="28" t="str">
        <f t="shared" si="14"/>
        <v/>
      </c>
      <c r="O201" s="36"/>
    </row>
    <row r="202" spans="2:15" ht="12.75" customHeight="1" x14ac:dyDescent="0.2">
      <c r="B202" s="36"/>
      <c r="C202" s="36"/>
      <c r="D202" s="28"/>
      <c r="E202" s="28"/>
      <c r="F202" s="28"/>
      <c r="G202" s="28"/>
      <c r="H202" s="28"/>
      <c r="I202" s="28"/>
      <c r="J202" s="28"/>
      <c r="K202" s="28"/>
      <c r="L202" s="28" t="str">
        <f t="shared" si="12"/>
        <v/>
      </c>
      <c r="M202" s="28" t="str">
        <f t="shared" si="13"/>
        <v/>
      </c>
      <c r="N202" s="28" t="str">
        <f t="shared" si="14"/>
        <v/>
      </c>
      <c r="O202" s="36"/>
    </row>
    <row r="203" spans="2:15" ht="12.75" customHeight="1" x14ac:dyDescent="0.2">
      <c r="B203" s="36"/>
      <c r="C203" s="36"/>
      <c r="D203" s="28"/>
      <c r="E203" s="28"/>
      <c r="F203" s="28"/>
      <c r="G203" s="28"/>
      <c r="H203" s="28"/>
      <c r="I203" s="28"/>
      <c r="J203" s="28"/>
      <c r="K203" s="28"/>
      <c r="L203" s="28" t="str">
        <f t="shared" si="12"/>
        <v/>
      </c>
      <c r="M203" s="28" t="str">
        <f t="shared" si="13"/>
        <v/>
      </c>
      <c r="N203" s="28" t="str">
        <f t="shared" si="14"/>
        <v/>
      </c>
      <c r="O203" s="36"/>
    </row>
    <row r="204" spans="2:15" ht="12.75" customHeight="1" x14ac:dyDescent="0.2">
      <c r="B204" s="36"/>
      <c r="C204" s="36"/>
      <c r="D204" s="28"/>
      <c r="E204" s="28"/>
      <c r="F204" s="28"/>
      <c r="G204" s="28"/>
      <c r="H204" s="28"/>
      <c r="I204" s="28"/>
      <c r="J204" s="28"/>
      <c r="K204" s="28"/>
      <c r="L204" s="28" t="str">
        <f t="shared" si="12"/>
        <v/>
      </c>
      <c r="M204" s="28" t="str">
        <f t="shared" si="13"/>
        <v/>
      </c>
      <c r="N204" s="28" t="str">
        <f t="shared" si="14"/>
        <v/>
      </c>
      <c r="O204" s="36"/>
    </row>
    <row r="205" spans="2:15" ht="12.75" customHeight="1" x14ac:dyDescent="0.2">
      <c r="B205" s="36"/>
      <c r="C205" s="36"/>
      <c r="D205" s="28"/>
      <c r="E205" s="28"/>
      <c r="F205" s="28"/>
      <c r="G205" s="28"/>
      <c r="H205" s="28"/>
      <c r="I205" s="28"/>
      <c r="J205" s="28"/>
      <c r="K205" s="28"/>
      <c r="L205" s="28" t="str">
        <f t="shared" si="12"/>
        <v/>
      </c>
      <c r="M205" s="28" t="str">
        <f t="shared" si="13"/>
        <v/>
      </c>
      <c r="N205" s="28" t="str">
        <f t="shared" si="14"/>
        <v/>
      </c>
      <c r="O205" s="36"/>
    </row>
    <row r="206" spans="2:15" ht="12.75" customHeight="1" x14ac:dyDescent="0.2">
      <c r="B206" s="36"/>
      <c r="C206" s="36"/>
      <c r="D206" s="28"/>
      <c r="E206" s="28"/>
      <c r="F206" s="28"/>
      <c r="G206" s="28"/>
      <c r="H206" s="28"/>
      <c r="I206" s="28"/>
      <c r="J206" s="28"/>
      <c r="K206" s="28"/>
      <c r="L206" s="28" t="str">
        <f t="shared" si="12"/>
        <v/>
      </c>
      <c r="M206" s="28" t="str">
        <f t="shared" si="13"/>
        <v/>
      </c>
      <c r="N206" s="28" t="str">
        <f t="shared" si="14"/>
        <v/>
      </c>
      <c r="O206" s="36"/>
    </row>
    <row r="207" spans="2:15" ht="12.75" customHeight="1" x14ac:dyDescent="0.2">
      <c r="B207" s="36"/>
      <c r="C207" s="36"/>
      <c r="D207" s="28"/>
      <c r="E207" s="28"/>
      <c r="F207" s="28"/>
      <c r="G207" s="28"/>
      <c r="H207" s="28"/>
      <c r="I207" s="28"/>
      <c r="J207" s="28"/>
      <c r="K207" s="28"/>
      <c r="L207" s="28" t="str">
        <f t="shared" si="12"/>
        <v/>
      </c>
      <c r="M207" s="28" t="str">
        <f t="shared" si="13"/>
        <v/>
      </c>
      <c r="N207" s="28" t="str">
        <f t="shared" si="14"/>
        <v/>
      </c>
      <c r="O207" s="36"/>
    </row>
    <row r="208" spans="2:15" ht="12.75" customHeight="1" x14ac:dyDescent="0.2">
      <c r="B208" s="36"/>
      <c r="C208" s="36"/>
      <c r="D208" s="28"/>
      <c r="E208" s="28"/>
      <c r="F208" s="28"/>
      <c r="G208" s="28"/>
      <c r="H208" s="28"/>
      <c r="I208" s="28"/>
      <c r="J208" s="28"/>
      <c r="K208" s="28"/>
      <c r="L208" s="28" t="str">
        <f t="shared" si="12"/>
        <v/>
      </c>
      <c r="M208" s="28" t="str">
        <f t="shared" si="13"/>
        <v/>
      </c>
      <c r="N208" s="28" t="str">
        <f t="shared" si="14"/>
        <v/>
      </c>
      <c r="O208" s="36"/>
    </row>
    <row r="209" spans="2:15" ht="12.75" customHeight="1" x14ac:dyDescent="0.2">
      <c r="B209" s="36"/>
      <c r="C209" s="36"/>
      <c r="D209" s="28"/>
      <c r="E209" s="28"/>
      <c r="F209" s="28"/>
      <c r="G209" s="28"/>
      <c r="H209" s="28"/>
      <c r="I209" s="28"/>
      <c r="J209" s="28"/>
      <c r="K209" s="28"/>
      <c r="L209" s="28" t="str">
        <f t="shared" si="12"/>
        <v/>
      </c>
      <c r="M209" s="28" t="str">
        <f t="shared" si="13"/>
        <v/>
      </c>
      <c r="N209" s="28" t="str">
        <f t="shared" si="14"/>
        <v/>
      </c>
      <c r="O209" s="36"/>
    </row>
    <row r="210" spans="2:15" ht="12.75" customHeight="1" x14ac:dyDescent="0.2">
      <c r="B210" s="36"/>
      <c r="C210" s="36"/>
      <c r="D210" s="28"/>
      <c r="E210" s="28"/>
      <c r="F210" s="28"/>
      <c r="G210" s="28"/>
      <c r="H210" s="28"/>
      <c r="I210" s="28"/>
      <c r="J210" s="28"/>
      <c r="K210" s="28"/>
      <c r="L210" s="28" t="str">
        <f t="shared" si="12"/>
        <v/>
      </c>
      <c r="M210" s="28" t="str">
        <f t="shared" si="13"/>
        <v/>
      </c>
      <c r="N210" s="28" t="str">
        <f t="shared" si="14"/>
        <v/>
      </c>
      <c r="O210" s="36"/>
    </row>
    <row r="211" spans="2:15" ht="12.75" customHeight="1" x14ac:dyDescent="0.2">
      <c r="B211" s="36"/>
      <c r="C211" s="36"/>
      <c r="D211" s="28"/>
      <c r="E211" s="28"/>
      <c r="F211" s="28"/>
      <c r="G211" s="28"/>
      <c r="H211" s="28"/>
      <c r="I211" s="28"/>
      <c r="J211" s="28"/>
      <c r="K211" s="28"/>
      <c r="L211" s="28" t="str">
        <f t="shared" si="12"/>
        <v/>
      </c>
      <c r="M211" s="28" t="str">
        <f t="shared" si="13"/>
        <v/>
      </c>
      <c r="N211" s="28" t="str">
        <f t="shared" si="14"/>
        <v/>
      </c>
      <c r="O211" s="36"/>
    </row>
    <row r="212" spans="2:15" ht="12.75" customHeight="1" x14ac:dyDescent="0.2">
      <c r="B212" s="36"/>
      <c r="C212" s="36"/>
      <c r="D212" s="28"/>
      <c r="E212" s="28"/>
      <c r="F212" s="28"/>
      <c r="G212" s="28"/>
      <c r="H212" s="28"/>
      <c r="I212" s="28"/>
      <c r="J212" s="28"/>
      <c r="K212" s="28"/>
      <c r="L212" s="28" t="str">
        <f t="shared" si="12"/>
        <v/>
      </c>
      <c r="M212" s="28" t="str">
        <f t="shared" si="13"/>
        <v/>
      </c>
      <c r="N212" s="28" t="str">
        <f t="shared" si="14"/>
        <v/>
      </c>
      <c r="O212" s="36"/>
    </row>
    <row r="213" spans="2:15" ht="12.75" customHeight="1" x14ac:dyDescent="0.2">
      <c r="B213" s="36"/>
      <c r="C213" s="36"/>
      <c r="D213" s="28"/>
      <c r="E213" s="28"/>
      <c r="F213" s="28"/>
      <c r="G213" s="28"/>
      <c r="H213" s="28"/>
      <c r="I213" s="28"/>
      <c r="J213" s="28"/>
      <c r="K213" s="28"/>
      <c r="L213" s="28" t="str">
        <f t="shared" si="12"/>
        <v/>
      </c>
      <c r="M213" s="28" t="str">
        <f t="shared" si="13"/>
        <v/>
      </c>
      <c r="N213" s="28" t="str">
        <f t="shared" si="14"/>
        <v/>
      </c>
      <c r="O213" s="36"/>
    </row>
    <row r="214" spans="2:15" ht="12.75" customHeight="1" x14ac:dyDescent="0.2">
      <c r="B214" s="36"/>
      <c r="C214" s="36"/>
      <c r="D214" s="28"/>
      <c r="E214" s="28"/>
      <c r="F214" s="28"/>
      <c r="G214" s="28"/>
      <c r="H214" s="28"/>
      <c r="I214" s="28"/>
      <c r="J214" s="28"/>
      <c r="K214" s="28"/>
      <c r="L214" s="28" t="str">
        <f t="shared" si="12"/>
        <v/>
      </c>
      <c r="M214" s="28" t="str">
        <f t="shared" si="13"/>
        <v/>
      </c>
      <c r="N214" s="28" t="str">
        <f t="shared" si="14"/>
        <v/>
      </c>
      <c r="O214" s="36"/>
    </row>
    <row r="215" spans="2:15" ht="12.75" customHeight="1" x14ac:dyDescent="0.2">
      <c r="B215" s="36"/>
      <c r="C215" s="36"/>
      <c r="D215" s="28"/>
      <c r="E215" s="28"/>
      <c r="F215" s="28"/>
      <c r="G215" s="28"/>
      <c r="H215" s="28"/>
      <c r="I215" s="28"/>
      <c r="J215" s="28"/>
      <c r="K215" s="28"/>
      <c r="L215" s="28" t="str">
        <f t="shared" si="12"/>
        <v/>
      </c>
      <c r="M215" s="28" t="str">
        <f t="shared" si="13"/>
        <v/>
      </c>
      <c r="N215" s="28" t="str">
        <f t="shared" si="14"/>
        <v/>
      </c>
      <c r="O215" s="36"/>
    </row>
    <row r="216" spans="2:15" ht="12.75" customHeight="1" x14ac:dyDescent="0.2">
      <c r="B216" s="36"/>
      <c r="C216" s="36"/>
      <c r="D216" s="28"/>
      <c r="E216" s="28"/>
      <c r="F216" s="28"/>
      <c r="G216" s="28"/>
      <c r="H216" s="28"/>
      <c r="I216" s="28"/>
      <c r="J216" s="28"/>
      <c r="K216" s="28"/>
      <c r="L216" s="28" t="str">
        <f t="shared" si="12"/>
        <v/>
      </c>
      <c r="M216" s="28" t="str">
        <f t="shared" si="13"/>
        <v/>
      </c>
      <c r="N216" s="28" t="str">
        <f t="shared" si="14"/>
        <v/>
      </c>
      <c r="O216" s="36"/>
    </row>
    <row r="217" spans="2:15" ht="12.75" customHeight="1" x14ac:dyDescent="0.2">
      <c r="B217" s="36"/>
      <c r="C217" s="36"/>
      <c r="D217" s="28"/>
      <c r="E217" s="28"/>
      <c r="F217" s="28"/>
      <c r="G217" s="28"/>
      <c r="H217" s="28"/>
      <c r="I217" s="28"/>
      <c r="J217" s="28"/>
      <c r="K217" s="28"/>
      <c r="L217" s="28" t="str">
        <f t="shared" si="12"/>
        <v/>
      </c>
      <c r="M217" s="28" t="str">
        <f t="shared" si="13"/>
        <v/>
      </c>
      <c r="N217" s="28" t="str">
        <f t="shared" si="14"/>
        <v/>
      </c>
      <c r="O217" s="36"/>
    </row>
    <row r="218" spans="2:15" ht="12.75" customHeight="1" x14ac:dyDescent="0.2">
      <c r="B218" s="36"/>
      <c r="C218" s="36"/>
      <c r="D218" s="28"/>
      <c r="E218" s="28"/>
      <c r="F218" s="28"/>
      <c r="G218" s="28"/>
      <c r="H218" s="28"/>
      <c r="I218" s="28"/>
      <c r="J218" s="28"/>
      <c r="K218" s="28"/>
      <c r="L218" s="28" t="str">
        <f t="shared" si="12"/>
        <v/>
      </c>
      <c r="M218" s="28" t="str">
        <f t="shared" si="13"/>
        <v/>
      </c>
      <c r="N218" s="28" t="str">
        <f t="shared" si="14"/>
        <v/>
      </c>
      <c r="O218" s="36"/>
    </row>
    <row r="219" spans="2:15" ht="12.75" customHeight="1" x14ac:dyDescent="0.2">
      <c r="B219" s="36"/>
      <c r="C219" s="36"/>
      <c r="D219" s="28"/>
      <c r="E219" s="28"/>
      <c r="F219" s="28"/>
      <c r="G219" s="28"/>
      <c r="H219" s="28"/>
      <c r="I219" s="28"/>
      <c r="J219" s="28"/>
      <c r="K219" s="28"/>
      <c r="L219" s="28" t="str">
        <f t="shared" si="12"/>
        <v/>
      </c>
      <c r="M219" s="28" t="str">
        <f t="shared" si="13"/>
        <v/>
      </c>
      <c r="N219" s="28" t="str">
        <f t="shared" si="14"/>
        <v/>
      </c>
      <c r="O219" s="36"/>
    </row>
    <row r="220" spans="2:15" ht="12.75" customHeight="1" x14ac:dyDescent="0.2">
      <c r="B220" s="36"/>
      <c r="C220" s="36"/>
      <c r="D220" s="28"/>
      <c r="E220" s="28"/>
      <c r="F220" s="28"/>
      <c r="G220" s="28"/>
      <c r="H220" s="28"/>
      <c r="I220" s="28"/>
      <c r="J220" s="28"/>
      <c r="K220" s="28"/>
      <c r="L220" s="28" t="str">
        <f t="shared" si="12"/>
        <v/>
      </c>
      <c r="M220" s="28" t="str">
        <f t="shared" si="13"/>
        <v/>
      </c>
      <c r="N220" s="28" t="str">
        <f t="shared" si="14"/>
        <v/>
      </c>
      <c r="O220" s="36"/>
    </row>
    <row r="221" spans="2:15" ht="12.75" customHeight="1" x14ac:dyDescent="0.2">
      <c r="B221" s="36"/>
      <c r="C221" s="36"/>
      <c r="D221" s="28"/>
      <c r="E221" s="28"/>
      <c r="F221" s="28"/>
      <c r="G221" s="28"/>
      <c r="H221" s="28"/>
      <c r="I221" s="28"/>
      <c r="J221" s="28"/>
      <c r="K221" s="28"/>
      <c r="L221" s="28" t="str">
        <f t="shared" si="12"/>
        <v/>
      </c>
      <c r="M221" s="28" t="str">
        <f t="shared" si="13"/>
        <v/>
      </c>
      <c r="N221" s="28" t="str">
        <f t="shared" si="14"/>
        <v/>
      </c>
      <c r="O221" s="36"/>
    </row>
    <row r="222" spans="2:15" ht="12.75" customHeight="1" x14ac:dyDescent="0.2">
      <c r="B222" s="36"/>
      <c r="C222" s="36"/>
      <c r="D222" s="28"/>
      <c r="E222" s="28"/>
      <c r="F222" s="28"/>
      <c r="G222" s="28"/>
      <c r="H222" s="28"/>
      <c r="I222" s="28"/>
      <c r="J222" s="28"/>
      <c r="K222" s="28"/>
      <c r="L222" s="28" t="str">
        <f t="shared" si="12"/>
        <v/>
      </c>
      <c r="M222" s="28" t="str">
        <f t="shared" si="13"/>
        <v/>
      </c>
      <c r="N222" s="28" t="str">
        <f t="shared" si="14"/>
        <v/>
      </c>
      <c r="O222" s="36"/>
    </row>
    <row r="223" spans="2:15" ht="12.75" customHeight="1" x14ac:dyDescent="0.2">
      <c r="B223" s="36"/>
      <c r="C223" s="36"/>
      <c r="D223" s="28"/>
      <c r="E223" s="28"/>
      <c r="F223" s="28"/>
      <c r="G223" s="28"/>
      <c r="H223" s="28"/>
      <c r="I223" s="28"/>
      <c r="J223" s="28"/>
      <c r="K223" s="28"/>
      <c r="L223" s="28" t="str">
        <f t="shared" si="12"/>
        <v/>
      </c>
      <c r="M223" s="28" t="str">
        <f t="shared" si="13"/>
        <v/>
      </c>
      <c r="N223" s="28" t="str">
        <f t="shared" si="14"/>
        <v/>
      </c>
      <c r="O223" s="36"/>
    </row>
    <row r="224" spans="2:15" ht="12.75" customHeight="1" x14ac:dyDescent="0.2">
      <c r="B224" s="36"/>
      <c r="C224" s="36"/>
      <c r="D224" s="28"/>
      <c r="E224" s="28"/>
      <c r="F224" s="28"/>
      <c r="G224" s="28"/>
      <c r="H224" s="28"/>
      <c r="I224" s="28"/>
      <c r="J224" s="28"/>
      <c r="K224" s="28"/>
      <c r="L224" s="28" t="str">
        <f t="shared" si="12"/>
        <v/>
      </c>
      <c r="M224" s="28" t="str">
        <f t="shared" si="13"/>
        <v/>
      </c>
      <c r="N224" s="28" t="str">
        <f t="shared" si="14"/>
        <v/>
      </c>
      <c r="O224" s="36"/>
    </row>
    <row r="225" spans="2:15" ht="12.75" customHeight="1" x14ac:dyDescent="0.2">
      <c r="B225" s="36"/>
      <c r="C225" s="36"/>
      <c r="D225" s="28"/>
      <c r="E225" s="28"/>
      <c r="F225" s="28"/>
      <c r="G225" s="28"/>
      <c r="H225" s="28"/>
      <c r="I225" s="28"/>
      <c r="J225" s="28"/>
      <c r="K225" s="28"/>
      <c r="L225" s="28" t="str">
        <f t="shared" si="12"/>
        <v/>
      </c>
      <c r="M225" s="28" t="str">
        <f t="shared" si="13"/>
        <v/>
      </c>
      <c r="N225" s="28" t="str">
        <f t="shared" si="14"/>
        <v/>
      </c>
      <c r="O225" s="36"/>
    </row>
    <row r="226" spans="2:15" ht="12.75" customHeight="1" x14ac:dyDescent="0.2">
      <c r="B226" s="36"/>
      <c r="C226" s="36"/>
      <c r="D226" s="28"/>
      <c r="E226" s="28"/>
      <c r="F226" s="28"/>
      <c r="G226" s="28"/>
      <c r="H226" s="28"/>
      <c r="I226" s="28"/>
      <c r="J226" s="28"/>
      <c r="K226" s="28"/>
      <c r="L226" s="28" t="str">
        <f t="shared" si="12"/>
        <v/>
      </c>
      <c r="M226" s="28" t="str">
        <f t="shared" si="13"/>
        <v/>
      </c>
      <c r="N226" s="28" t="str">
        <f t="shared" si="14"/>
        <v/>
      </c>
      <c r="O226" s="36"/>
    </row>
    <row r="227" spans="2:15" ht="12.75" customHeight="1" x14ac:dyDescent="0.2">
      <c r="B227" s="36"/>
      <c r="C227" s="36"/>
      <c r="D227" s="28"/>
      <c r="E227" s="28"/>
      <c r="F227" s="28"/>
      <c r="G227" s="28"/>
      <c r="H227" s="28"/>
      <c r="I227" s="28"/>
      <c r="J227" s="28"/>
      <c r="K227" s="28"/>
      <c r="L227" s="28" t="str">
        <f t="shared" si="12"/>
        <v/>
      </c>
      <c r="M227" s="28" t="str">
        <f t="shared" si="13"/>
        <v/>
      </c>
      <c r="N227" s="28" t="str">
        <f t="shared" si="14"/>
        <v/>
      </c>
      <c r="O227" s="36"/>
    </row>
    <row r="228" spans="2:15" ht="12.75" customHeight="1" x14ac:dyDescent="0.2">
      <c r="B228" s="36"/>
      <c r="C228" s="36"/>
      <c r="D228" s="28"/>
      <c r="E228" s="28"/>
      <c r="F228" s="28"/>
      <c r="G228" s="28"/>
      <c r="H228" s="28"/>
      <c r="I228" s="28"/>
      <c r="J228" s="28"/>
      <c r="K228" s="28"/>
      <c r="L228" s="28" t="str">
        <f t="shared" si="12"/>
        <v/>
      </c>
      <c r="M228" s="28" t="str">
        <f t="shared" si="13"/>
        <v/>
      </c>
      <c r="N228" s="28" t="str">
        <f t="shared" si="14"/>
        <v/>
      </c>
      <c r="O228" s="36"/>
    </row>
    <row r="229" spans="2:15" ht="12.75" customHeight="1" x14ac:dyDescent="0.2">
      <c r="B229" s="36"/>
      <c r="C229" s="36"/>
      <c r="D229" s="28"/>
      <c r="E229" s="28"/>
      <c r="F229" s="28"/>
      <c r="G229" s="28"/>
      <c r="H229" s="28"/>
      <c r="I229" s="28"/>
      <c r="J229" s="28"/>
      <c r="K229" s="28"/>
      <c r="L229" s="28" t="str">
        <f t="shared" si="12"/>
        <v/>
      </c>
      <c r="M229" s="28" t="str">
        <f t="shared" si="13"/>
        <v/>
      </c>
      <c r="N229" s="28" t="str">
        <f t="shared" si="14"/>
        <v/>
      </c>
      <c r="O229" s="36"/>
    </row>
    <row r="230" spans="2:15" ht="12.75" customHeight="1" x14ac:dyDescent="0.2">
      <c r="B230" s="36"/>
      <c r="C230" s="36"/>
      <c r="D230" s="28"/>
      <c r="E230" s="28"/>
      <c r="F230" s="28"/>
      <c r="G230" s="28"/>
      <c r="H230" s="28"/>
      <c r="I230" s="28"/>
      <c r="J230" s="28"/>
      <c r="K230" s="28"/>
      <c r="L230" s="28" t="str">
        <f t="shared" si="12"/>
        <v/>
      </c>
      <c r="M230" s="28" t="str">
        <f t="shared" si="13"/>
        <v/>
      </c>
      <c r="N230" s="28" t="str">
        <f t="shared" si="14"/>
        <v/>
      </c>
      <c r="O230" s="36"/>
    </row>
    <row r="231" spans="2:15" ht="12.75" customHeight="1" x14ac:dyDescent="0.2">
      <c r="B231" s="36"/>
      <c r="C231" s="36"/>
      <c r="D231" s="28"/>
      <c r="E231" s="28"/>
      <c r="F231" s="28"/>
      <c r="G231" s="28"/>
      <c r="H231" s="28"/>
      <c r="I231" s="28"/>
      <c r="J231" s="28"/>
      <c r="K231" s="28"/>
      <c r="L231" s="28" t="str">
        <f t="shared" si="12"/>
        <v/>
      </c>
      <c r="M231" s="28" t="str">
        <f t="shared" si="13"/>
        <v/>
      </c>
      <c r="N231" s="28" t="str">
        <f t="shared" si="14"/>
        <v/>
      </c>
      <c r="O231" s="36"/>
    </row>
    <row r="232" spans="2:15" ht="12.75" customHeight="1" x14ac:dyDescent="0.2">
      <c r="B232" s="36"/>
      <c r="C232" s="36"/>
      <c r="D232" s="28"/>
      <c r="E232" s="28"/>
      <c r="F232" s="28"/>
      <c r="G232" s="28"/>
      <c r="H232" s="28"/>
      <c r="I232" s="28"/>
      <c r="J232" s="28"/>
      <c r="K232" s="28"/>
      <c r="L232" s="28" t="str">
        <f t="shared" si="12"/>
        <v/>
      </c>
      <c r="M232" s="28" t="str">
        <f t="shared" si="13"/>
        <v/>
      </c>
      <c r="N232" s="28" t="str">
        <f t="shared" si="14"/>
        <v/>
      </c>
      <c r="O232" s="36"/>
    </row>
    <row r="233" spans="2:15" ht="12.75" customHeight="1" x14ac:dyDescent="0.2">
      <c r="B233" s="36"/>
      <c r="C233" s="36"/>
      <c r="D233" s="28"/>
      <c r="E233" s="28"/>
      <c r="F233" s="28"/>
      <c r="G233" s="28"/>
      <c r="H233" s="28"/>
      <c r="I233" s="28"/>
      <c r="J233" s="28"/>
      <c r="K233" s="28"/>
      <c r="L233" s="28" t="str">
        <f t="shared" si="12"/>
        <v/>
      </c>
      <c r="M233" s="28" t="str">
        <f t="shared" si="13"/>
        <v/>
      </c>
      <c r="N233" s="28" t="str">
        <f t="shared" si="14"/>
        <v/>
      </c>
      <c r="O233" s="36"/>
    </row>
    <row r="234" spans="2:15" ht="12.75" customHeight="1" x14ac:dyDescent="0.2">
      <c r="B234" s="36"/>
      <c r="C234" s="36"/>
      <c r="D234" s="28"/>
      <c r="E234" s="28"/>
      <c r="F234" s="28"/>
      <c r="G234" s="28"/>
      <c r="H234" s="28"/>
      <c r="I234" s="28"/>
      <c r="J234" s="28"/>
      <c r="K234" s="28"/>
      <c r="L234" s="28" t="str">
        <f t="shared" si="12"/>
        <v/>
      </c>
      <c r="M234" s="28" t="str">
        <f t="shared" si="13"/>
        <v/>
      </c>
      <c r="N234" s="28" t="str">
        <f t="shared" si="14"/>
        <v/>
      </c>
      <c r="O234" s="36"/>
    </row>
    <row r="235" spans="2:15" ht="12.75" customHeight="1" x14ac:dyDescent="0.2">
      <c r="B235" s="36"/>
      <c r="C235" s="36"/>
      <c r="D235" s="28"/>
      <c r="E235" s="28"/>
      <c r="F235" s="28"/>
      <c r="G235" s="28"/>
      <c r="H235" s="28"/>
      <c r="I235" s="28"/>
      <c r="J235" s="28"/>
      <c r="K235" s="28"/>
      <c r="L235" s="28" t="str">
        <f t="shared" si="12"/>
        <v/>
      </c>
      <c r="M235" s="28" t="str">
        <f t="shared" si="13"/>
        <v/>
      </c>
      <c r="N235" s="28" t="str">
        <f t="shared" si="14"/>
        <v/>
      </c>
      <c r="O235" s="36"/>
    </row>
    <row r="236" spans="2:15" ht="12.75" customHeight="1" x14ac:dyDescent="0.2">
      <c r="B236" s="36"/>
      <c r="C236" s="36"/>
      <c r="D236" s="28"/>
      <c r="E236" s="28"/>
      <c r="F236" s="28"/>
      <c r="G236" s="28"/>
      <c r="H236" s="28"/>
      <c r="I236" s="28"/>
      <c r="J236" s="28"/>
      <c r="K236" s="28"/>
      <c r="L236" s="28" t="str">
        <f t="shared" si="12"/>
        <v/>
      </c>
      <c r="M236" s="28" t="str">
        <f t="shared" si="13"/>
        <v/>
      </c>
      <c r="N236" s="28" t="str">
        <f t="shared" si="14"/>
        <v/>
      </c>
      <c r="O236" s="36"/>
    </row>
    <row r="237" spans="2:15" ht="12.75" customHeight="1" x14ac:dyDescent="0.2">
      <c r="B237" s="36"/>
      <c r="C237" s="36"/>
      <c r="D237" s="28"/>
      <c r="E237" s="28"/>
      <c r="F237" s="28"/>
      <c r="G237" s="28"/>
      <c r="H237" s="28"/>
      <c r="I237" s="28"/>
      <c r="J237" s="28"/>
      <c r="K237" s="28"/>
      <c r="L237" s="28" t="str">
        <f t="shared" si="12"/>
        <v/>
      </c>
      <c r="M237" s="28" t="str">
        <f t="shared" si="13"/>
        <v/>
      </c>
      <c r="N237" s="28" t="str">
        <f t="shared" si="14"/>
        <v/>
      </c>
      <c r="O237" s="36"/>
    </row>
    <row r="238" spans="2:15" ht="12.75" customHeight="1" x14ac:dyDescent="0.2">
      <c r="B238" s="36"/>
      <c r="C238" s="36"/>
      <c r="D238" s="28"/>
      <c r="E238" s="28"/>
      <c r="F238" s="28"/>
      <c r="G238" s="28"/>
      <c r="H238" s="28"/>
      <c r="I238" s="28"/>
      <c r="J238" s="28"/>
      <c r="K238" s="28"/>
      <c r="L238" s="28" t="str">
        <f t="shared" si="12"/>
        <v/>
      </c>
      <c r="M238" s="28" t="str">
        <f t="shared" si="13"/>
        <v/>
      </c>
      <c r="N238" s="28" t="str">
        <f t="shared" si="14"/>
        <v/>
      </c>
      <c r="O238" s="36"/>
    </row>
    <row r="239" spans="2:15" ht="12.75" customHeight="1" x14ac:dyDescent="0.2">
      <c r="B239" s="36"/>
      <c r="C239" s="36"/>
      <c r="D239" s="28"/>
      <c r="E239" s="28"/>
      <c r="F239" s="28"/>
      <c r="G239" s="28"/>
      <c r="H239" s="28"/>
      <c r="I239" s="28"/>
      <c r="J239" s="28"/>
      <c r="K239" s="28"/>
      <c r="L239" s="28" t="str">
        <f t="shared" si="12"/>
        <v/>
      </c>
      <c r="M239" s="28" t="str">
        <f t="shared" si="13"/>
        <v/>
      </c>
      <c r="N239" s="28" t="str">
        <f t="shared" si="14"/>
        <v/>
      </c>
      <c r="O239" s="36"/>
    </row>
    <row r="240" spans="2:15" ht="12.75" customHeight="1" x14ac:dyDescent="0.2">
      <c r="B240" s="36"/>
      <c r="C240" s="36"/>
      <c r="D240" s="28"/>
      <c r="E240" s="28"/>
      <c r="F240" s="28"/>
      <c r="G240" s="28"/>
      <c r="H240" s="28"/>
      <c r="I240" s="28"/>
      <c r="J240" s="28"/>
      <c r="K240" s="28"/>
      <c r="L240" s="28" t="str">
        <f t="shared" si="12"/>
        <v/>
      </c>
      <c r="M240" s="28" t="str">
        <f t="shared" si="13"/>
        <v/>
      </c>
      <c r="N240" s="28" t="str">
        <f t="shared" si="14"/>
        <v/>
      </c>
      <c r="O240" s="36"/>
    </row>
    <row r="241" spans="2:15" ht="12.75" customHeight="1" x14ac:dyDescent="0.2">
      <c r="B241" s="36"/>
      <c r="C241" s="36"/>
      <c r="D241" s="28"/>
      <c r="E241" s="28"/>
      <c r="F241" s="28"/>
      <c r="G241" s="28"/>
      <c r="H241" s="28"/>
      <c r="I241" s="28"/>
      <c r="J241" s="28"/>
      <c r="K241" s="28"/>
      <c r="L241" s="28" t="str">
        <f t="shared" si="12"/>
        <v/>
      </c>
      <c r="M241" s="28" t="str">
        <f t="shared" si="13"/>
        <v/>
      </c>
      <c r="N241" s="28" t="str">
        <f t="shared" si="14"/>
        <v/>
      </c>
      <c r="O241" s="36"/>
    </row>
    <row r="242" spans="2:15" ht="12.75" customHeight="1" x14ac:dyDescent="0.2">
      <c r="B242" s="36"/>
      <c r="C242" s="36"/>
      <c r="D242" s="28"/>
      <c r="E242" s="28"/>
      <c r="F242" s="28"/>
      <c r="G242" s="28"/>
      <c r="H242" s="28"/>
      <c r="I242" s="28"/>
      <c r="J242" s="28"/>
      <c r="K242" s="28"/>
      <c r="L242" s="28" t="str">
        <f t="shared" si="12"/>
        <v/>
      </c>
      <c r="M242" s="28" t="str">
        <f t="shared" si="13"/>
        <v/>
      </c>
      <c r="N242" s="28" t="str">
        <f t="shared" si="14"/>
        <v/>
      </c>
      <c r="O242" s="36"/>
    </row>
    <row r="243" spans="2:15" ht="12.75" customHeight="1" x14ac:dyDescent="0.2">
      <c r="B243" s="36"/>
      <c r="C243" s="36"/>
      <c r="D243" s="28"/>
      <c r="E243" s="28"/>
      <c r="F243" s="28"/>
      <c r="G243" s="28"/>
      <c r="H243" s="28"/>
      <c r="I243" s="28"/>
      <c r="J243" s="28"/>
      <c r="K243" s="28"/>
      <c r="L243" s="28" t="str">
        <f t="shared" si="12"/>
        <v/>
      </c>
      <c r="M243" s="28" t="str">
        <f t="shared" si="13"/>
        <v/>
      </c>
      <c r="N243" s="28" t="str">
        <f t="shared" si="14"/>
        <v/>
      </c>
      <c r="O243" s="36"/>
    </row>
    <row r="244" spans="2:15" ht="12.75" customHeight="1" x14ac:dyDescent="0.2">
      <c r="B244" s="36"/>
      <c r="C244" s="36"/>
      <c r="D244" s="28"/>
      <c r="E244" s="28"/>
      <c r="F244" s="28"/>
      <c r="G244" s="28"/>
      <c r="H244" s="28"/>
      <c r="I244" s="28"/>
      <c r="J244" s="28"/>
      <c r="K244" s="28"/>
      <c r="L244" s="28" t="str">
        <f t="shared" si="12"/>
        <v/>
      </c>
      <c r="M244" s="28" t="str">
        <f t="shared" si="13"/>
        <v/>
      </c>
      <c r="N244" s="28" t="str">
        <f t="shared" si="14"/>
        <v/>
      </c>
      <c r="O244" s="36"/>
    </row>
    <row r="245" spans="2:15" ht="12.75" customHeight="1" x14ac:dyDescent="0.2">
      <c r="B245" s="36"/>
      <c r="C245" s="36"/>
      <c r="D245" s="28"/>
      <c r="E245" s="28"/>
      <c r="F245" s="28"/>
      <c r="G245" s="28"/>
      <c r="H245" s="28"/>
      <c r="I245" s="28"/>
      <c r="J245" s="28"/>
      <c r="K245" s="28"/>
      <c r="L245" s="28" t="str">
        <f t="shared" si="12"/>
        <v/>
      </c>
      <c r="M245" s="28" t="str">
        <f t="shared" si="13"/>
        <v/>
      </c>
      <c r="N245" s="28" t="str">
        <f t="shared" si="14"/>
        <v/>
      </c>
      <c r="O245" s="36"/>
    </row>
    <row r="246" spans="2:15" ht="12.75" customHeight="1" x14ac:dyDescent="0.2">
      <c r="B246" s="36"/>
      <c r="C246" s="36"/>
      <c r="D246" s="28"/>
      <c r="E246" s="28"/>
      <c r="F246" s="28"/>
      <c r="G246" s="28"/>
      <c r="H246" s="28"/>
      <c r="I246" s="28"/>
      <c r="J246" s="28"/>
      <c r="K246" s="28"/>
      <c r="L246" s="28" t="str">
        <f t="shared" si="12"/>
        <v/>
      </c>
      <c r="M246" s="28" t="str">
        <f t="shared" si="13"/>
        <v/>
      </c>
      <c r="N246" s="28" t="str">
        <f t="shared" si="14"/>
        <v/>
      </c>
      <c r="O246" s="36"/>
    </row>
    <row r="247" spans="2:15" ht="12.75" customHeight="1" x14ac:dyDescent="0.2">
      <c r="B247" s="36"/>
      <c r="C247" s="36"/>
      <c r="D247" s="28"/>
      <c r="E247" s="28"/>
      <c r="F247" s="28"/>
      <c r="G247" s="28"/>
      <c r="H247" s="28"/>
      <c r="I247" s="28"/>
      <c r="J247" s="28"/>
      <c r="K247" s="28"/>
      <c r="L247" s="28" t="str">
        <f t="shared" si="12"/>
        <v/>
      </c>
      <c r="M247" s="28" t="str">
        <f t="shared" si="13"/>
        <v/>
      </c>
      <c r="N247" s="28" t="str">
        <f t="shared" si="14"/>
        <v/>
      </c>
      <c r="O247" s="36"/>
    </row>
    <row r="248" spans="2:15" ht="12.75" customHeight="1" x14ac:dyDescent="0.2">
      <c r="B248" s="36"/>
      <c r="C248" s="36"/>
      <c r="D248" s="28"/>
      <c r="E248" s="28"/>
      <c r="F248" s="28"/>
      <c r="G248" s="28"/>
      <c r="H248" s="28"/>
      <c r="I248" s="28"/>
      <c r="J248" s="28"/>
      <c r="K248" s="28"/>
      <c r="L248" s="28" t="str">
        <f t="shared" si="12"/>
        <v/>
      </c>
      <c r="M248" s="28" t="str">
        <f t="shared" si="13"/>
        <v/>
      </c>
      <c r="N248" s="28" t="str">
        <f t="shared" si="14"/>
        <v/>
      </c>
      <c r="O248" s="36"/>
    </row>
    <row r="249" spans="2:15" ht="12.75" customHeight="1" x14ac:dyDescent="0.2">
      <c r="B249" s="36"/>
      <c r="C249" s="36"/>
      <c r="D249" s="28"/>
      <c r="E249" s="28"/>
      <c r="F249" s="28"/>
      <c r="G249" s="28"/>
      <c r="H249" s="28"/>
      <c r="I249" s="28"/>
      <c r="J249" s="28"/>
      <c r="K249" s="28"/>
      <c r="L249" s="28" t="str">
        <f t="shared" si="12"/>
        <v/>
      </c>
      <c r="M249" s="28" t="str">
        <f t="shared" si="13"/>
        <v/>
      </c>
      <c r="N249" s="28" t="str">
        <f t="shared" si="14"/>
        <v/>
      </c>
      <c r="O249" s="36"/>
    </row>
    <row r="250" spans="2:15" ht="12.75" customHeight="1" x14ac:dyDescent="0.2">
      <c r="B250" s="36"/>
      <c r="C250" s="36"/>
      <c r="D250" s="28"/>
      <c r="E250" s="28"/>
      <c r="F250" s="28"/>
      <c r="G250" s="28"/>
      <c r="H250" s="28"/>
      <c r="I250" s="28"/>
      <c r="J250" s="28"/>
      <c r="K250" s="28"/>
      <c r="L250" s="28" t="str">
        <f t="shared" si="12"/>
        <v/>
      </c>
      <c r="M250" s="28" t="str">
        <f t="shared" si="13"/>
        <v/>
      </c>
      <c r="N250" s="28" t="str">
        <f t="shared" si="14"/>
        <v/>
      </c>
      <c r="O250" s="36"/>
    </row>
    <row r="251" spans="2:15" ht="12.75" customHeight="1" x14ac:dyDescent="0.2">
      <c r="B251" s="36"/>
      <c r="C251" s="36"/>
      <c r="D251" s="28"/>
      <c r="E251" s="28"/>
      <c r="F251" s="28"/>
      <c r="G251" s="28"/>
      <c r="H251" s="28"/>
      <c r="I251" s="28"/>
      <c r="J251" s="28"/>
      <c r="K251" s="28"/>
      <c r="L251" s="28" t="str">
        <f t="shared" si="12"/>
        <v/>
      </c>
      <c r="M251" s="28" t="str">
        <f t="shared" si="13"/>
        <v/>
      </c>
      <c r="N251" s="28" t="str">
        <f t="shared" si="14"/>
        <v/>
      </c>
      <c r="O251" s="36"/>
    </row>
    <row r="252" spans="2:15" ht="12.75" customHeight="1" x14ac:dyDescent="0.2">
      <c r="B252" s="36"/>
      <c r="C252" s="36"/>
      <c r="D252" s="28"/>
      <c r="E252" s="28"/>
      <c r="F252" s="28"/>
      <c r="G252" s="28"/>
      <c r="H252" s="28"/>
      <c r="I252" s="28"/>
      <c r="J252" s="28"/>
      <c r="K252" s="28"/>
      <c r="L252" s="28" t="str">
        <f t="shared" si="12"/>
        <v/>
      </c>
      <c r="M252" s="28" t="str">
        <f t="shared" si="13"/>
        <v/>
      </c>
      <c r="N252" s="28" t="str">
        <f t="shared" si="14"/>
        <v/>
      </c>
      <c r="O252" s="36"/>
    </row>
    <row r="253" spans="2:15" ht="12.75" customHeight="1" x14ac:dyDescent="0.2">
      <c r="B253" s="36"/>
      <c r="C253" s="36"/>
      <c r="D253" s="28"/>
      <c r="E253" s="28"/>
      <c r="F253" s="28"/>
      <c r="G253" s="28"/>
      <c r="H253" s="28"/>
      <c r="I253" s="28"/>
      <c r="J253" s="28"/>
      <c r="K253" s="28"/>
      <c r="L253" s="28" t="str">
        <f t="shared" si="12"/>
        <v/>
      </c>
      <c r="M253" s="28" t="str">
        <f t="shared" si="13"/>
        <v/>
      </c>
      <c r="N253" s="28" t="str">
        <f t="shared" si="14"/>
        <v/>
      </c>
      <c r="O253" s="36"/>
    </row>
    <row r="254" spans="2:15" ht="12.75" customHeight="1" x14ac:dyDescent="0.2">
      <c r="B254" s="36"/>
      <c r="C254" s="36"/>
      <c r="D254" s="28"/>
      <c r="E254" s="28"/>
      <c r="F254" s="28"/>
      <c r="G254" s="28"/>
      <c r="H254" s="28"/>
      <c r="I254" s="28"/>
      <c r="J254" s="28"/>
      <c r="K254" s="28"/>
      <c r="L254" s="28" t="str">
        <f t="shared" si="12"/>
        <v/>
      </c>
      <c r="M254" s="28" t="str">
        <f t="shared" si="13"/>
        <v/>
      </c>
      <c r="N254" s="28" t="str">
        <f t="shared" si="14"/>
        <v/>
      </c>
      <c r="O254" s="36"/>
    </row>
    <row r="255" spans="2:15" ht="12.75" customHeight="1" x14ac:dyDescent="0.2">
      <c r="B255" s="36"/>
      <c r="C255" s="36"/>
      <c r="D255" s="28"/>
      <c r="E255" s="28"/>
      <c r="F255" s="28"/>
      <c r="G255" s="28"/>
      <c r="H255" s="28"/>
      <c r="I255" s="28"/>
      <c r="J255" s="28"/>
      <c r="K255" s="28"/>
      <c r="L255" s="28" t="str">
        <f t="shared" si="12"/>
        <v/>
      </c>
      <c r="M255" s="28" t="str">
        <f t="shared" si="13"/>
        <v/>
      </c>
      <c r="N255" s="28" t="str">
        <f t="shared" si="14"/>
        <v/>
      </c>
      <c r="O255" s="36"/>
    </row>
    <row r="256" spans="2:15" ht="12.75" customHeight="1" x14ac:dyDescent="0.2">
      <c r="B256" s="36"/>
      <c r="C256" s="36"/>
      <c r="D256" s="28"/>
      <c r="E256" s="28"/>
      <c r="F256" s="28"/>
      <c r="G256" s="28"/>
      <c r="H256" s="28"/>
      <c r="I256" s="28"/>
      <c r="J256" s="28"/>
      <c r="K256" s="28"/>
      <c r="L256" s="28" t="str">
        <f t="shared" si="12"/>
        <v/>
      </c>
      <c r="M256" s="28" t="str">
        <f t="shared" si="13"/>
        <v/>
      </c>
      <c r="N256" s="28" t="str">
        <f t="shared" si="14"/>
        <v/>
      </c>
      <c r="O256" s="36"/>
    </row>
    <row r="257" spans="2:15" ht="12.75" customHeight="1" x14ac:dyDescent="0.2">
      <c r="B257" s="36"/>
      <c r="C257" s="36"/>
      <c r="D257" s="28"/>
      <c r="E257" s="28"/>
      <c r="F257" s="28"/>
      <c r="G257" s="28"/>
      <c r="H257" s="28"/>
      <c r="I257" s="28"/>
      <c r="J257" s="28"/>
      <c r="K257" s="28"/>
      <c r="L257" s="28" t="str">
        <f t="shared" si="12"/>
        <v/>
      </c>
      <c r="M257" s="28" t="str">
        <f t="shared" si="13"/>
        <v/>
      </c>
      <c r="N257" s="28" t="str">
        <f t="shared" si="14"/>
        <v/>
      </c>
      <c r="O257" s="36"/>
    </row>
    <row r="258" spans="2:15" ht="12.75" customHeight="1" x14ac:dyDescent="0.2">
      <c r="B258" s="36"/>
      <c r="C258" s="36"/>
      <c r="D258" s="28"/>
      <c r="E258" s="28"/>
      <c r="F258" s="28"/>
      <c r="G258" s="28"/>
      <c r="H258" s="28"/>
      <c r="I258" s="28"/>
      <c r="J258" s="28"/>
      <c r="K258" s="28"/>
      <c r="L258" s="28" t="str">
        <f t="shared" si="12"/>
        <v/>
      </c>
      <c r="M258" s="28" t="str">
        <f t="shared" si="13"/>
        <v/>
      </c>
      <c r="N258" s="28" t="str">
        <f t="shared" si="14"/>
        <v/>
      </c>
      <c r="O258" s="36"/>
    </row>
    <row r="259" spans="2:15" ht="12.75" customHeight="1" x14ac:dyDescent="0.2">
      <c r="B259" s="36"/>
      <c r="C259" s="36"/>
      <c r="D259" s="28"/>
      <c r="E259" s="28"/>
      <c r="F259" s="28"/>
      <c r="G259" s="28"/>
      <c r="H259" s="28"/>
      <c r="I259" s="28"/>
      <c r="J259" s="28"/>
      <c r="K259" s="28"/>
      <c r="L259" s="28" t="str">
        <f t="shared" si="12"/>
        <v/>
      </c>
      <c r="M259" s="28" t="str">
        <f t="shared" si="13"/>
        <v/>
      </c>
      <c r="N259" s="28" t="str">
        <f t="shared" si="14"/>
        <v/>
      </c>
      <c r="O259" s="36"/>
    </row>
    <row r="260" spans="2:15" ht="12.75" customHeight="1" x14ac:dyDescent="0.2">
      <c r="B260" s="36"/>
      <c r="C260" s="36"/>
      <c r="D260" s="28"/>
      <c r="E260" s="28"/>
      <c r="F260" s="28"/>
      <c r="G260" s="28"/>
      <c r="H260" s="28"/>
      <c r="I260" s="28"/>
      <c r="J260" s="28"/>
      <c r="K260" s="28"/>
      <c r="L260" s="28" t="str">
        <f t="shared" si="12"/>
        <v/>
      </c>
      <c r="M260" s="28" t="str">
        <f t="shared" si="13"/>
        <v/>
      </c>
      <c r="N260" s="28" t="str">
        <f t="shared" si="14"/>
        <v/>
      </c>
      <c r="O260" s="36"/>
    </row>
    <row r="261" spans="2:15" ht="12.75" customHeight="1" x14ac:dyDescent="0.2">
      <c r="B261" s="36"/>
      <c r="C261" s="36"/>
      <c r="D261" s="28"/>
      <c r="E261" s="28"/>
      <c r="F261" s="28"/>
      <c r="G261" s="28"/>
      <c r="H261" s="28"/>
      <c r="I261" s="28"/>
      <c r="J261" s="28"/>
      <c r="K261" s="28"/>
      <c r="L261" s="28" t="str">
        <f t="shared" si="12"/>
        <v/>
      </c>
      <c r="M261" s="28" t="str">
        <f t="shared" si="13"/>
        <v/>
      </c>
      <c r="N261" s="28" t="str">
        <f t="shared" si="14"/>
        <v/>
      </c>
      <c r="O261" s="36"/>
    </row>
    <row r="262" spans="2:15" ht="12.75" customHeight="1" x14ac:dyDescent="0.2">
      <c r="B262" s="36"/>
      <c r="C262" s="36"/>
      <c r="D262" s="28"/>
      <c r="E262" s="28"/>
      <c r="F262" s="28"/>
      <c r="G262" s="28"/>
      <c r="H262" s="28"/>
      <c r="I262" s="28"/>
      <c r="J262" s="28"/>
      <c r="K262" s="28"/>
      <c r="L262" s="28" t="str">
        <f t="shared" ref="L262:L325" si="15">IF(B262="","",AVERAGE(C262:K262))</f>
        <v/>
      </c>
      <c r="M262" s="28" t="str">
        <f t="shared" ref="M262:M325" si="16">IF(B262="","",MIN(C262:K262))</f>
        <v/>
      </c>
      <c r="N262" s="28" t="str">
        <f t="shared" ref="N262:N325" si="17">IF(B262="","",MAX(C262:K262))</f>
        <v/>
      </c>
      <c r="O262" s="36"/>
    </row>
    <row r="263" spans="2:15" ht="12.75" customHeight="1" x14ac:dyDescent="0.2">
      <c r="B263" s="36"/>
      <c r="C263" s="36"/>
      <c r="D263" s="28"/>
      <c r="E263" s="28"/>
      <c r="F263" s="28"/>
      <c r="G263" s="28"/>
      <c r="H263" s="28"/>
      <c r="I263" s="28"/>
      <c r="J263" s="28"/>
      <c r="K263" s="28"/>
      <c r="L263" s="28" t="str">
        <f t="shared" si="15"/>
        <v/>
      </c>
      <c r="M263" s="28" t="str">
        <f t="shared" si="16"/>
        <v/>
      </c>
      <c r="N263" s="28" t="str">
        <f t="shared" si="17"/>
        <v/>
      </c>
      <c r="O263" s="36"/>
    </row>
    <row r="264" spans="2:15" ht="12.75" customHeight="1" x14ac:dyDescent="0.2">
      <c r="B264" s="36"/>
      <c r="C264" s="36"/>
      <c r="D264" s="28"/>
      <c r="E264" s="28"/>
      <c r="F264" s="28"/>
      <c r="G264" s="28"/>
      <c r="H264" s="28"/>
      <c r="I264" s="28"/>
      <c r="J264" s="28"/>
      <c r="K264" s="28"/>
      <c r="L264" s="28" t="str">
        <f t="shared" si="15"/>
        <v/>
      </c>
      <c r="M264" s="28" t="str">
        <f t="shared" si="16"/>
        <v/>
      </c>
      <c r="N264" s="28" t="str">
        <f t="shared" si="17"/>
        <v/>
      </c>
      <c r="O264" s="36"/>
    </row>
    <row r="265" spans="2:15" ht="12.75" customHeight="1" x14ac:dyDescent="0.2">
      <c r="B265" s="36"/>
      <c r="C265" s="36"/>
      <c r="D265" s="28"/>
      <c r="E265" s="28"/>
      <c r="F265" s="28"/>
      <c r="G265" s="28"/>
      <c r="H265" s="28"/>
      <c r="I265" s="28"/>
      <c r="J265" s="28"/>
      <c r="K265" s="28"/>
      <c r="L265" s="28" t="str">
        <f t="shared" si="15"/>
        <v/>
      </c>
      <c r="M265" s="28" t="str">
        <f t="shared" si="16"/>
        <v/>
      </c>
      <c r="N265" s="28" t="str">
        <f t="shared" si="17"/>
        <v/>
      </c>
      <c r="O265" s="36"/>
    </row>
    <row r="266" spans="2:15" ht="12.75" customHeight="1" x14ac:dyDescent="0.2">
      <c r="B266" s="36"/>
      <c r="C266" s="36"/>
      <c r="D266" s="28"/>
      <c r="E266" s="28"/>
      <c r="F266" s="28"/>
      <c r="G266" s="28"/>
      <c r="H266" s="28"/>
      <c r="I266" s="28"/>
      <c r="J266" s="28"/>
      <c r="K266" s="28"/>
      <c r="L266" s="28" t="str">
        <f t="shared" si="15"/>
        <v/>
      </c>
      <c r="M266" s="28" t="str">
        <f t="shared" si="16"/>
        <v/>
      </c>
      <c r="N266" s="28" t="str">
        <f t="shared" si="17"/>
        <v/>
      </c>
      <c r="O266" s="36"/>
    </row>
    <row r="267" spans="2:15" ht="12.75" customHeight="1" x14ac:dyDescent="0.2">
      <c r="B267" s="36"/>
      <c r="C267" s="36"/>
      <c r="D267" s="28"/>
      <c r="E267" s="28"/>
      <c r="F267" s="28"/>
      <c r="G267" s="28"/>
      <c r="H267" s="28"/>
      <c r="I267" s="28"/>
      <c r="J267" s="28"/>
      <c r="K267" s="28"/>
      <c r="L267" s="28" t="str">
        <f t="shared" si="15"/>
        <v/>
      </c>
      <c r="M267" s="28" t="str">
        <f t="shared" si="16"/>
        <v/>
      </c>
      <c r="N267" s="28" t="str">
        <f t="shared" si="17"/>
        <v/>
      </c>
      <c r="O267" s="36"/>
    </row>
    <row r="268" spans="2:15" ht="12.75" customHeight="1" x14ac:dyDescent="0.2">
      <c r="B268" s="36"/>
      <c r="C268" s="36"/>
      <c r="D268" s="28"/>
      <c r="E268" s="28"/>
      <c r="F268" s="28"/>
      <c r="G268" s="28"/>
      <c r="H268" s="28"/>
      <c r="I268" s="28"/>
      <c r="J268" s="28"/>
      <c r="K268" s="28"/>
      <c r="L268" s="28" t="str">
        <f t="shared" si="15"/>
        <v/>
      </c>
      <c r="M268" s="28" t="str">
        <f t="shared" si="16"/>
        <v/>
      </c>
      <c r="N268" s="28" t="str">
        <f t="shared" si="17"/>
        <v/>
      </c>
      <c r="O268" s="36"/>
    </row>
    <row r="269" spans="2:15" ht="12.75" customHeight="1" x14ac:dyDescent="0.2">
      <c r="B269" s="36"/>
      <c r="C269" s="36"/>
      <c r="D269" s="28"/>
      <c r="E269" s="28"/>
      <c r="F269" s="28"/>
      <c r="G269" s="28"/>
      <c r="H269" s="28"/>
      <c r="I269" s="28"/>
      <c r="J269" s="28"/>
      <c r="K269" s="28"/>
      <c r="L269" s="28" t="str">
        <f t="shared" si="15"/>
        <v/>
      </c>
      <c r="M269" s="28" t="str">
        <f t="shared" si="16"/>
        <v/>
      </c>
      <c r="N269" s="28" t="str">
        <f t="shared" si="17"/>
        <v/>
      </c>
      <c r="O269" s="36"/>
    </row>
    <row r="270" spans="2:15" ht="12.75" customHeight="1" x14ac:dyDescent="0.2">
      <c r="B270" s="36"/>
      <c r="C270" s="36"/>
      <c r="D270" s="28"/>
      <c r="E270" s="28"/>
      <c r="F270" s="28"/>
      <c r="G270" s="28"/>
      <c r="H270" s="28"/>
      <c r="I270" s="28"/>
      <c r="J270" s="28"/>
      <c r="K270" s="28"/>
      <c r="L270" s="28" t="str">
        <f t="shared" si="15"/>
        <v/>
      </c>
      <c r="M270" s="28" t="str">
        <f t="shared" si="16"/>
        <v/>
      </c>
      <c r="N270" s="28" t="str">
        <f t="shared" si="17"/>
        <v/>
      </c>
      <c r="O270" s="36"/>
    </row>
    <row r="271" spans="2:15" ht="12.75" customHeight="1" x14ac:dyDescent="0.2">
      <c r="B271" s="36"/>
      <c r="C271" s="36"/>
      <c r="D271" s="28"/>
      <c r="E271" s="28"/>
      <c r="F271" s="28"/>
      <c r="G271" s="28"/>
      <c r="H271" s="28"/>
      <c r="I271" s="28"/>
      <c r="J271" s="28"/>
      <c r="K271" s="28"/>
      <c r="L271" s="28" t="str">
        <f t="shared" si="15"/>
        <v/>
      </c>
      <c r="M271" s="28" t="str">
        <f t="shared" si="16"/>
        <v/>
      </c>
      <c r="N271" s="28" t="str">
        <f t="shared" si="17"/>
        <v/>
      </c>
      <c r="O271" s="36"/>
    </row>
    <row r="272" spans="2:15" ht="12.75" customHeight="1" x14ac:dyDescent="0.2">
      <c r="B272" s="36"/>
      <c r="C272" s="36"/>
      <c r="D272" s="28"/>
      <c r="E272" s="28"/>
      <c r="F272" s="28"/>
      <c r="G272" s="28"/>
      <c r="H272" s="28"/>
      <c r="I272" s="28"/>
      <c r="J272" s="28"/>
      <c r="K272" s="28"/>
      <c r="L272" s="28" t="str">
        <f t="shared" si="15"/>
        <v/>
      </c>
      <c r="M272" s="28" t="str">
        <f t="shared" si="16"/>
        <v/>
      </c>
      <c r="N272" s="28" t="str">
        <f t="shared" si="17"/>
        <v/>
      </c>
      <c r="O272" s="36"/>
    </row>
    <row r="273" spans="2:15" ht="12.75" customHeight="1" x14ac:dyDescent="0.2">
      <c r="B273" s="36"/>
      <c r="C273" s="36"/>
      <c r="D273" s="28"/>
      <c r="E273" s="28"/>
      <c r="F273" s="28"/>
      <c r="G273" s="28"/>
      <c r="H273" s="28"/>
      <c r="I273" s="28"/>
      <c r="J273" s="28"/>
      <c r="K273" s="28"/>
      <c r="L273" s="28" t="str">
        <f t="shared" si="15"/>
        <v/>
      </c>
      <c r="M273" s="28" t="str">
        <f t="shared" si="16"/>
        <v/>
      </c>
      <c r="N273" s="28" t="str">
        <f t="shared" si="17"/>
        <v/>
      </c>
      <c r="O273" s="36"/>
    </row>
    <row r="274" spans="2:15" ht="12.75" customHeight="1" x14ac:dyDescent="0.2">
      <c r="B274" s="36"/>
      <c r="C274" s="36"/>
      <c r="D274" s="28"/>
      <c r="E274" s="28"/>
      <c r="F274" s="28"/>
      <c r="G274" s="28"/>
      <c r="H274" s="28"/>
      <c r="I274" s="28"/>
      <c r="J274" s="28"/>
      <c r="K274" s="28"/>
      <c r="L274" s="28" t="str">
        <f t="shared" si="15"/>
        <v/>
      </c>
      <c r="M274" s="28" t="str">
        <f t="shared" si="16"/>
        <v/>
      </c>
      <c r="N274" s="28" t="str">
        <f t="shared" si="17"/>
        <v/>
      </c>
      <c r="O274" s="36"/>
    </row>
    <row r="275" spans="2:15" ht="12.75" customHeight="1" x14ac:dyDescent="0.2">
      <c r="B275" s="36"/>
      <c r="C275" s="36"/>
      <c r="D275" s="28"/>
      <c r="E275" s="28"/>
      <c r="F275" s="28"/>
      <c r="G275" s="28"/>
      <c r="H275" s="28"/>
      <c r="I275" s="28"/>
      <c r="J275" s="28"/>
      <c r="K275" s="28"/>
      <c r="L275" s="28" t="str">
        <f t="shared" si="15"/>
        <v/>
      </c>
      <c r="M275" s="28" t="str">
        <f t="shared" si="16"/>
        <v/>
      </c>
      <c r="N275" s="28" t="str">
        <f t="shared" si="17"/>
        <v/>
      </c>
      <c r="O275" s="36"/>
    </row>
    <row r="276" spans="2:15" ht="12.75" customHeight="1" x14ac:dyDescent="0.2">
      <c r="B276" s="36"/>
      <c r="C276" s="36"/>
      <c r="D276" s="28"/>
      <c r="E276" s="28"/>
      <c r="F276" s="28"/>
      <c r="G276" s="28"/>
      <c r="H276" s="28"/>
      <c r="I276" s="28"/>
      <c r="J276" s="28"/>
      <c r="K276" s="28"/>
      <c r="L276" s="28" t="str">
        <f t="shared" si="15"/>
        <v/>
      </c>
      <c r="M276" s="28" t="str">
        <f t="shared" si="16"/>
        <v/>
      </c>
      <c r="N276" s="28" t="str">
        <f t="shared" si="17"/>
        <v/>
      </c>
      <c r="O276" s="36"/>
    </row>
    <row r="277" spans="2:15" ht="12.75" customHeight="1" x14ac:dyDescent="0.2">
      <c r="B277" s="36"/>
      <c r="C277" s="36"/>
      <c r="D277" s="28"/>
      <c r="E277" s="28"/>
      <c r="F277" s="28"/>
      <c r="G277" s="28"/>
      <c r="H277" s="28"/>
      <c r="I277" s="28"/>
      <c r="J277" s="28"/>
      <c r="K277" s="28"/>
      <c r="L277" s="28" t="str">
        <f t="shared" si="15"/>
        <v/>
      </c>
      <c r="M277" s="28" t="str">
        <f t="shared" si="16"/>
        <v/>
      </c>
      <c r="N277" s="28" t="str">
        <f t="shared" si="17"/>
        <v/>
      </c>
      <c r="O277" s="36"/>
    </row>
    <row r="278" spans="2:15" ht="12.75" customHeight="1" x14ac:dyDescent="0.2">
      <c r="B278" s="36"/>
      <c r="C278" s="36"/>
      <c r="D278" s="28"/>
      <c r="E278" s="28"/>
      <c r="F278" s="28"/>
      <c r="G278" s="28"/>
      <c r="H278" s="28"/>
      <c r="I278" s="28"/>
      <c r="J278" s="28"/>
      <c r="K278" s="28"/>
      <c r="L278" s="28" t="str">
        <f t="shared" si="15"/>
        <v/>
      </c>
      <c r="M278" s="28" t="str">
        <f t="shared" si="16"/>
        <v/>
      </c>
      <c r="N278" s="28" t="str">
        <f t="shared" si="17"/>
        <v/>
      </c>
      <c r="O278" s="36"/>
    </row>
    <row r="279" spans="2:15" ht="12.75" customHeight="1" x14ac:dyDescent="0.2">
      <c r="B279" s="36"/>
      <c r="C279" s="36"/>
      <c r="D279" s="28"/>
      <c r="E279" s="28"/>
      <c r="F279" s="28"/>
      <c r="G279" s="28"/>
      <c r="H279" s="28"/>
      <c r="I279" s="28"/>
      <c r="J279" s="28"/>
      <c r="K279" s="28"/>
      <c r="L279" s="28" t="str">
        <f t="shared" si="15"/>
        <v/>
      </c>
      <c r="M279" s="28" t="str">
        <f t="shared" si="16"/>
        <v/>
      </c>
      <c r="N279" s="28" t="str">
        <f t="shared" si="17"/>
        <v/>
      </c>
      <c r="O279" s="36"/>
    </row>
    <row r="280" spans="2:15" ht="12.75" customHeight="1" x14ac:dyDescent="0.2">
      <c r="B280" s="36"/>
      <c r="C280" s="36"/>
      <c r="D280" s="28"/>
      <c r="E280" s="28"/>
      <c r="F280" s="28"/>
      <c r="G280" s="28"/>
      <c r="H280" s="28"/>
      <c r="I280" s="28"/>
      <c r="J280" s="28"/>
      <c r="K280" s="28"/>
      <c r="L280" s="28" t="str">
        <f t="shared" si="15"/>
        <v/>
      </c>
      <c r="M280" s="28" t="str">
        <f t="shared" si="16"/>
        <v/>
      </c>
      <c r="N280" s="28" t="str">
        <f t="shared" si="17"/>
        <v/>
      </c>
      <c r="O280" s="36"/>
    </row>
    <row r="281" spans="2:15" ht="12.75" customHeight="1" x14ac:dyDescent="0.2">
      <c r="B281" s="36"/>
      <c r="C281" s="36"/>
      <c r="D281" s="28"/>
      <c r="E281" s="28"/>
      <c r="F281" s="28"/>
      <c r="G281" s="28"/>
      <c r="H281" s="28"/>
      <c r="I281" s="28"/>
      <c r="J281" s="28"/>
      <c r="K281" s="28"/>
      <c r="L281" s="28" t="str">
        <f t="shared" si="15"/>
        <v/>
      </c>
      <c r="M281" s="28" t="str">
        <f t="shared" si="16"/>
        <v/>
      </c>
      <c r="N281" s="28" t="str">
        <f t="shared" si="17"/>
        <v/>
      </c>
      <c r="O281" s="36"/>
    </row>
    <row r="282" spans="2:15" ht="12.75" customHeight="1" x14ac:dyDescent="0.2">
      <c r="B282" s="36"/>
      <c r="C282" s="36"/>
      <c r="D282" s="28"/>
      <c r="E282" s="28"/>
      <c r="F282" s="28"/>
      <c r="G282" s="28"/>
      <c r="H282" s="28"/>
      <c r="I282" s="28"/>
      <c r="J282" s="28"/>
      <c r="K282" s="28"/>
      <c r="L282" s="28" t="str">
        <f t="shared" si="15"/>
        <v/>
      </c>
      <c r="M282" s="28" t="str">
        <f t="shared" si="16"/>
        <v/>
      </c>
      <c r="N282" s="28" t="str">
        <f t="shared" si="17"/>
        <v/>
      </c>
      <c r="O282" s="36"/>
    </row>
    <row r="283" spans="2:15" ht="12.75" customHeight="1" x14ac:dyDescent="0.2">
      <c r="B283" s="36"/>
      <c r="C283" s="36"/>
      <c r="D283" s="28"/>
      <c r="E283" s="28"/>
      <c r="F283" s="28"/>
      <c r="G283" s="28"/>
      <c r="H283" s="28"/>
      <c r="I283" s="28"/>
      <c r="J283" s="28"/>
      <c r="K283" s="28"/>
      <c r="L283" s="28" t="str">
        <f t="shared" si="15"/>
        <v/>
      </c>
      <c r="M283" s="28" t="str">
        <f t="shared" si="16"/>
        <v/>
      </c>
      <c r="N283" s="28" t="str">
        <f t="shared" si="17"/>
        <v/>
      </c>
      <c r="O283" s="36"/>
    </row>
    <row r="284" spans="2:15" ht="12.75" customHeight="1" x14ac:dyDescent="0.2">
      <c r="B284" s="36"/>
      <c r="C284" s="36"/>
      <c r="D284" s="28"/>
      <c r="E284" s="28"/>
      <c r="F284" s="28"/>
      <c r="G284" s="28"/>
      <c r="H284" s="28"/>
      <c r="I284" s="28"/>
      <c r="J284" s="28"/>
      <c r="K284" s="28"/>
      <c r="L284" s="28" t="str">
        <f t="shared" si="15"/>
        <v/>
      </c>
      <c r="M284" s="28" t="str">
        <f t="shared" si="16"/>
        <v/>
      </c>
      <c r="N284" s="28" t="str">
        <f t="shared" si="17"/>
        <v/>
      </c>
      <c r="O284" s="36"/>
    </row>
    <row r="285" spans="2:15" ht="12.75" customHeight="1" x14ac:dyDescent="0.2">
      <c r="B285" s="36"/>
      <c r="C285" s="36"/>
      <c r="D285" s="28"/>
      <c r="E285" s="28"/>
      <c r="F285" s="28"/>
      <c r="G285" s="28"/>
      <c r="H285" s="28"/>
      <c r="I285" s="28"/>
      <c r="J285" s="28"/>
      <c r="K285" s="28"/>
      <c r="L285" s="28" t="str">
        <f t="shared" si="15"/>
        <v/>
      </c>
      <c r="M285" s="28" t="str">
        <f t="shared" si="16"/>
        <v/>
      </c>
      <c r="N285" s="28" t="str">
        <f t="shared" si="17"/>
        <v/>
      </c>
      <c r="O285" s="36"/>
    </row>
    <row r="286" spans="2:15" ht="12.75" customHeight="1" x14ac:dyDescent="0.2">
      <c r="B286" s="36"/>
      <c r="C286" s="36"/>
      <c r="D286" s="28"/>
      <c r="E286" s="28"/>
      <c r="F286" s="28"/>
      <c r="G286" s="28"/>
      <c r="H286" s="28"/>
      <c r="I286" s="28"/>
      <c r="J286" s="28"/>
      <c r="K286" s="28"/>
      <c r="L286" s="28" t="str">
        <f t="shared" si="15"/>
        <v/>
      </c>
      <c r="M286" s="28" t="str">
        <f t="shared" si="16"/>
        <v/>
      </c>
      <c r="N286" s="28" t="str">
        <f t="shared" si="17"/>
        <v/>
      </c>
      <c r="O286" s="36"/>
    </row>
    <row r="287" spans="2:15" ht="12.75" customHeight="1" x14ac:dyDescent="0.2">
      <c r="B287" s="36"/>
      <c r="C287" s="36"/>
      <c r="D287" s="28"/>
      <c r="E287" s="28"/>
      <c r="F287" s="28"/>
      <c r="G287" s="28"/>
      <c r="H287" s="28"/>
      <c r="I287" s="28"/>
      <c r="J287" s="28"/>
      <c r="K287" s="28"/>
      <c r="L287" s="28" t="str">
        <f t="shared" si="15"/>
        <v/>
      </c>
      <c r="M287" s="28" t="str">
        <f t="shared" si="16"/>
        <v/>
      </c>
      <c r="N287" s="28" t="str">
        <f t="shared" si="17"/>
        <v/>
      </c>
      <c r="O287" s="36"/>
    </row>
    <row r="288" spans="2:15" ht="12.75" customHeight="1" x14ac:dyDescent="0.2">
      <c r="B288" s="36"/>
      <c r="C288" s="36"/>
      <c r="D288" s="28"/>
      <c r="E288" s="28"/>
      <c r="F288" s="28"/>
      <c r="G288" s="28"/>
      <c r="H288" s="28"/>
      <c r="I288" s="28"/>
      <c r="J288" s="28"/>
      <c r="K288" s="28"/>
      <c r="L288" s="28" t="str">
        <f t="shared" si="15"/>
        <v/>
      </c>
      <c r="M288" s="28" t="str">
        <f t="shared" si="16"/>
        <v/>
      </c>
      <c r="N288" s="28" t="str">
        <f t="shared" si="17"/>
        <v/>
      </c>
      <c r="O288" s="36"/>
    </row>
    <row r="289" spans="2:15" ht="12.75" customHeight="1" x14ac:dyDescent="0.2">
      <c r="B289" s="36"/>
      <c r="C289" s="36"/>
      <c r="D289" s="28"/>
      <c r="E289" s="28"/>
      <c r="F289" s="28"/>
      <c r="G289" s="28"/>
      <c r="H289" s="28"/>
      <c r="I289" s="28"/>
      <c r="J289" s="28"/>
      <c r="K289" s="28"/>
      <c r="L289" s="28" t="str">
        <f t="shared" si="15"/>
        <v/>
      </c>
      <c r="M289" s="28" t="str">
        <f t="shared" si="16"/>
        <v/>
      </c>
      <c r="N289" s="28" t="str">
        <f t="shared" si="17"/>
        <v/>
      </c>
      <c r="O289" s="36"/>
    </row>
    <row r="290" spans="2:15" ht="12.75" customHeight="1" x14ac:dyDescent="0.2">
      <c r="B290" s="36"/>
      <c r="C290" s="36"/>
      <c r="D290" s="28"/>
      <c r="E290" s="28"/>
      <c r="F290" s="28"/>
      <c r="G290" s="28"/>
      <c r="H290" s="28"/>
      <c r="I290" s="28"/>
      <c r="J290" s="28"/>
      <c r="K290" s="28"/>
      <c r="L290" s="28" t="str">
        <f t="shared" si="15"/>
        <v/>
      </c>
      <c r="M290" s="28" t="str">
        <f t="shared" si="16"/>
        <v/>
      </c>
      <c r="N290" s="28" t="str">
        <f t="shared" si="17"/>
        <v/>
      </c>
      <c r="O290" s="36"/>
    </row>
    <row r="291" spans="2:15" ht="12.75" customHeight="1" x14ac:dyDescent="0.2">
      <c r="B291" s="36"/>
      <c r="C291" s="36"/>
      <c r="D291" s="28"/>
      <c r="E291" s="28"/>
      <c r="F291" s="28"/>
      <c r="G291" s="28"/>
      <c r="H291" s="28"/>
      <c r="I291" s="28"/>
      <c r="J291" s="28"/>
      <c r="K291" s="28"/>
      <c r="L291" s="28" t="str">
        <f t="shared" si="15"/>
        <v/>
      </c>
      <c r="M291" s="28" t="str">
        <f t="shared" si="16"/>
        <v/>
      </c>
      <c r="N291" s="28" t="str">
        <f t="shared" si="17"/>
        <v/>
      </c>
      <c r="O291" s="36"/>
    </row>
    <row r="292" spans="2:15" ht="12.75" customHeight="1" x14ac:dyDescent="0.2">
      <c r="B292" s="36"/>
      <c r="C292" s="36"/>
      <c r="D292" s="28"/>
      <c r="E292" s="28"/>
      <c r="F292" s="28"/>
      <c r="G292" s="28"/>
      <c r="H292" s="28"/>
      <c r="I292" s="28"/>
      <c r="J292" s="28"/>
      <c r="K292" s="28"/>
      <c r="L292" s="28" t="str">
        <f t="shared" si="15"/>
        <v/>
      </c>
      <c r="M292" s="28" t="str">
        <f t="shared" si="16"/>
        <v/>
      </c>
      <c r="N292" s="28" t="str">
        <f t="shared" si="17"/>
        <v/>
      </c>
      <c r="O292" s="36"/>
    </row>
    <row r="293" spans="2:15" ht="12.75" customHeight="1" x14ac:dyDescent="0.2">
      <c r="B293" s="36"/>
      <c r="C293" s="36"/>
      <c r="D293" s="28"/>
      <c r="E293" s="28"/>
      <c r="F293" s="28"/>
      <c r="G293" s="28"/>
      <c r="H293" s="28"/>
      <c r="I293" s="28"/>
      <c r="J293" s="28"/>
      <c r="K293" s="28"/>
      <c r="L293" s="28" t="str">
        <f t="shared" si="15"/>
        <v/>
      </c>
      <c r="M293" s="28" t="str">
        <f t="shared" si="16"/>
        <v/>
      </c>
      <c r="N293" s="28" t="str">
        <f t="shared" si="17"/>
        <v/>
      </c>
      <c r="O293" s="36"/>
    </row>
    <row r="294" spans="2:15" ht="12.75" customHeight="1" x14ac:dyDescent="0.2">
      <c r="B294" s="36"/>
      <c r="C294" s="36"/>
      <c r="D294" s="28"/>
      <c r="E294" s="28"/>
      <c r="F294" s="28"/>
      <c r="G294" s="28"/>
      <c r="H294" s="28"/>
      <c r="I294" s="28"/>
      <c r="J294" s="28"/>
      <c r="K294" s="28"/>
      <c r="L294" s="28" t="str">
        <f t="shared" si="15"/>
        <v/>
      </c>
      <c r="M294" s="28" t="str">
        <f t="shared" si="16"/>
        <v/>
      </c>
      <c r="N294" s="28" t="str">
        <f t="shared" si="17"/>
        <v/>
      </c>
      <c r="O294" s="36"/>
    </row>
    <row r="295" spans="2:15" ht="12.75" customHeight="1" x14ac:dyDescent="0.2">
      <c r="B295" s="36"/>
      <c r="C295" s="36"/>
      <c r="D295" s="28"/>
      <c r="E295" s="28"/>
      <c r="F295" s="28"/>
      <c r="G295" s="28"/>
      <c r="H295" s="28"/>
      <c r="I295" s="28"/>
      <c r="J295" s="28"/>
      <c r="K295" s="28"/>
      <c r="L295" s="28" t="str">
        <f t="shared" si="15"/>
        <v/>
      </c>
      <c r="M295" s="28" t="str">
        <f t="shared" si="16"/>
        <v/>
      </c>
      <c r="N295" s="28" t="str">
        <f t="shared" si="17"/>
        <v/>
      </c>
      <c r="O295" s="36"/>
    </row>
    <row r="296" spans="2:15" ht="12.75" customHeight="1" x14ac:dyDescent="0.2">
      <c r="B296" s="36"/>
      <c r="C296" s="36"/>
      <c r="D296" s="28"/>
      <c r="E296" s="28"/>
      <c r="F296" s="28"/>
      <c r="G296" s="28"/>
      <c r="H296" s="28"/>
      <c r="I296" s="28"/>
      <c r="J296" s="28"/>
      <c r="K296" s="28"/>
      <c r="L296" s="28" t="str">
        <f t="shared" si="15"/>
        <v/>
      </c>
      <c r="M296" s="28" t="str">
        <f t="shared" si="16"/>
        <v/>
      </c>
      <c r="N296" s="28" t="str">
        <f t="shared" si="17"/>
        <v/>
      </c>
      <c r="O296" s="36"/>
    </row>
    <row r="297" spans="2:15" ht="12.75" customHeight="1" x14ac:dyDescent="0.2">
      <c r="B297" s="36"/>
      <c r="C297" s="36"/>
      <c r="D297" s="28"/>
      <c r="E297" s="28"/>
      <c r="F297" s="28"/>
      <c r="G297" s="28"/>
      <c r="H297" s="28"/>
      <c r="I297" s="28"/>
      <c r="J297" s="28"/>
      <c r="K297" s="28"/>
      <c r="L297" s="28" t="str">
        <f t="shared" si="15"/>
        <v/>
      </c>
      <c r="M297" s="28" t="str">
        <f t="shared" si="16"/>
        <v/>
      </c>
      <c r="N297" s="28" t="str">
        <f t="shared" si="17"/>
        <v/>
      </c>
      <c r="O297" s="36"/>
    </row>
    <row r="298" spans="2:15" ht="12.75" customHeight="1" x14ac:dyDescent="0.2">
      <c r="B298" s="36"/>
      <c r="C298" s="36"/>
      <c r="D298" s="28"/>
      <c r="E298" s="28"/>
      <c r="F298" s="28"/>
      <c r="G298" s="28"/>
      <c r="H298" s="28"/>
      <c r="I298" s="28"/>
      <c r="J298" s="28"/>
      <c r="K298" s="28"/>
      <c r="L298" s="28" t="str">
        <f t="shared" si="15"/>
        <v/>
      </c>
      <c r="M298" s="28" t="str">
        <f t="shared" si="16"/>
        <v/>
      </c>
      <c r="N298" s="28" t="str">
        <f t="shared" si="17"/>
        <v/>
      </c>
      <c r="O298" s="36"/>
    </row>
    <row r="299" spans="2:15" ht="12.75" customHeight="1" x14ac:dyDescent="0.2">
      <c r="B299" s="36"/>
      <c r="C299" s="36"/>
      <c r="D299" s="28"/>
      <c r="E299" s="28"/>
      <c r="F299" s="28"/>
      <c r="G299" s="28"/>
      <c r="H299" s="28"/>
      <c r="I299" s="28"/>
      <c r="J299" s="28"/>
      <c r="K299" s="28"/>
      <c r="L299" s="28" t="str">
        <f t="shared" si="15"/>
        <v/>
      </c>
      <c r="M299" s="28" t="str">
        <f t="shared" si="16"/>
        <v/>
      </c>
      <c r="N299" s="28" t="str">
        <f t="shared" si="17"/>
        <v/>
      </c>
      <c r="O299" s="36"/>
    </row>
    <row r="300" spans="2:15" ht="12.75" customHeight="1" x14ac:dyDescent="0.2">
      <c r="B300" s="36"/>
      <c r="C300" s="36"/>
      <c r="D300" s="28"/>
      <c r="E300" s="28"/>
      <c r="F300" s="28"/>
      <c r="G300" s="28"/>
      <c r="H300" s="28"/>
      <c r="I300" s="28"/>
      <c r="J300" s="28"/>
      <c r="K300" s="28"/>
      <c r="L300" s="28" t="str">
        <f t="shared" si="15"/>
        <v/>
      </c>
      <c r="M300" s="28" t="str">
        <f t="shared" si="16"/>
        <v/>
      </c>
      <c r="N300" s="28" t="str">
        <f t="shared" si="17"/>
        <v/>
      </c>
      <c r="O300" s="36"/>
    </row>
    <row r="301" spans="2:15" ht="12.75" customHeight="1" x14ac:dyDescent="0.2">
      <c r="B301" s="36"/>
      <c r="C301" s="36"/>
      <c r="D301" s="28"/>
      <c r="E301" s="28"/>
      <c r="F301" s="28"/>
      <c r="G301" s="28"/>
      <c r="H301" s="28"/>
      <c r="I301" s="28"/>
      <c r="J301" s="28"/>
      <c r="K301" s="28"/>
      <c r="L301" s="28" t="str">
        <f t="shared" si="15"/>
        <v/>
      </c>
      <c r="M301" s="28" t="str">
        <f t="shared" si="16"/>
        <v/>
      </c>
      <c r="N301" s="28" t="str">
        <f t="shared" si="17"/>
        <v/>
      </c>
      <c r="O301" s="36"/>
    </row>
    <row r="302" spans="2:15" ht="12.75" customHeight="1" x14ac:dyDescent="0.2">
      <c r="B302" s="36"/>
      <c r="C302" s="36"/>
      <c r="D302" s="28"/>
      <c r="E302" s="28"/>
      <c r="F302" s="28"/>
      <c r="G302" s="28"/>
      <c r="H302" s="28"/>
      <c r="I302" s="28"/>
      <c r="J302" s="28"/>
      <c r="K302" s="28"/>
      <c r="L302" s="28" t="str">
        <f t="shared" si="15"/>
        <v/>
      </c>
      <c r="M302" s="28" t="str">
        <f t="shared" si="16"/>
        <v/>
      </c>
      <c r="N302" s="28" t="str">
        <f t="shared" si="17"/>
        <v/>
      </c>
      <c r="O302" s="36"/>
    </row>
    <row r="303" spans="2:15" ht="12.75" customHeight="1" x14ac:dyDescent="0.2">
      <c r="B303" s="36"/>
      <c r="C303" s="36"/>
      <c r="D303" s="28"/>
      <c r="E303" s="28"/>
      <c r="F303" s="28"/>
      <c r="G303" s="28"/>
      <c r="H303" s="28"/>
      <c r="I303" s="28"/>
      <c r="J303" s="28"/>
      <c r="K303" s="28"/>
      <c r="L303" s="28" t="str">
        <f t="shared" si="15"/>
        <v/>
      </c>
      <c r="M303" s="28" t="str">
        <f t="shared" si="16"/>
        <v/>
      </c>
      <c r="N303" s="28" t="str">
        <f t="shared" si="17"/>
        <v/>
      </c>
      <c r="O303" s="36"/>
    </row>
    <row r="304" spans="2:15" ht="12.75" customHeight="1" x14ac:dyDescent="0.2">
      <c r="B304" s="36"/>
      <c r="C304" s="36"/>
      <c r="D304" s="28"/>
      <c r="E304" s="28"/>
      <c r="F304" s="28"/>
      <c r="G304" s="28"/>
      <c r="H304" s="28"/>
      <c r="I304" s="28"/>
      <c r="J304" s="28"/>
      <c r="K304" s="28"/>
      <c r="L304" s="28" t="str">
        <f t="shared" si="15"/>
        <v/>
      </c>
      <c r="M304" s="28" t="str">
        <f t="shared" si="16"/>
        <v/>
      </c>
      <c r="N304" s="28" t="str">
        <f t="shared" si="17"/>
        <v/>
      </c>
      <c r="O304" s="36"/>
    </row>
    <row r="305" spans="2:15" ht="12.75" customHeight="1" x14ac:dyDescent="0.2">
      <c r="B305" s="36"/>
      <c r="C305" s="36"/>
      <c r="D305" s="28"/>
      <c r="E305" s="28"/>
      <c r="F305" s="28"/>
      <c r="G305" s="28"/>
      <c r="H305" s="28"/>
      <c r="I305" s="28"/>
      <c r="J305" s="28"/>
      <c r="K305" s="28"/>
      <c r="L305" s="28" t="str">
        <f t="shared" si="15"/>
        <v/>
      </c>
      <c r="M305" s="28" t="str">
        <f t="shared" si="16"/>
        <v/>
      </c>
      <c r="N305" s="28" t="str">
        <f t="shared" si="17"/>
        <v/>
      </c>
      <c r="O305" s="36"/>
    </row>
    <row r="306" spans="2:15" ht="12.75" customHeight="1" x14ac:dyDescent="0.2">
      <c r="B306" s="36"/>
      <c r="C306" s="36"/>
      <c r="D306" s="28"/>
      <c r="E306" s="28"/>
      <c r="F306" s="28"/>
      <c r="G306" s="28"/>
      <c r="H306" s="28"/>
      <c r="I306" s="28"/>
      <c r="J306" s="28"/>
      <c r="K306" s="28"/>
      <c r="L306" s="28" t="str">
        <f t="shared" si="15"/>
        <v/>
      </c>
      <c r="M306" s="28" t="str">
        <f t="shared" si="16"/>
        <v/>
      </c>
      <c r="N306" s="28" t="str">
        <f t="shared" si="17"/>
        <v/>
      </c>
      <c r="O306" s="36"/>
    </row>
    <row r="307" spans="2:15" ht="12.75" customHeight="1" x14ac:dyDescent="0.2">
      <c r="B307" s="36"/>
      <c r="C307" s="36"/>
      <c r="D307" s="28"/>
      <c r="E307" s="28"/>
      <c r="F307" s="28"/>
      <c r="G307" s="28"/>
      <c r="H307" s="28"/>
      <c r="I307" s="28"/>
      <c r="J307" s="28"/>
      <c r="K307" s="28"/>
      <c r="L307" s="28" t="str">
        <f t="shared" si="15"/>
        <v/>
      </c>
      <c r="M307" s="28" t="str">
        <f t="shared" si="16"/>
        <v/>
      </c>
      <c r="N307" s="28" t="str">
        <f t="shared" si="17"/>
        <v/>
      </c>
      <c r="O307" s="36"/>
    </row>
    <row r="308" spans="2:15" ht="12.75" customHeight="1" x14ac:dyDescent="0.2">
      <c r="B308" s="36"/>
      <c r="C308" s="36"/>
      <c r="D308" s="28"/>
      <c r="E308" s="28"/>
      <c r="F308" s="28"/>
      <c r="G308" s="28"/>
      <c r="H308" s="28"/>
      <c r="I308" s="28"/>
      <c r="J308" s="28"/>
      <c r="K308" s="28"/>
      <c r="L308" s="28" t="str">
        <f t="shared" si="15"/>
        <v/>
      </c>
      <c r="M308" s="28" t="str">
        <f t="shared" si="16"/>
        <v/>
      </c>
      <c r="N308" s="28" t="str">
        <f t="shared" si="17"/>
        <v/>
      </c>
      <c r="O308" s="36"/>
    </row>
    <row r="309" spans="2:15" ht="12.75" customHeight="1" x14ac:dyDescent="0.2">
      <c r="B309" s="36"/>
      <c r="C309" s="36"/>
      <c r="D309" s="28"/>
      <c r="E309" s="28"/>
      <c r="F309" s="28"/>
      <c r="G309" s="28"/>
      <c r="H309" s="28"/>
      <c r="I309" s="28"/>
      <c r="J309" s="28"/>
      <c r="K309" s="28"/>
      <c r="L309" s="28" t="str">
        <f t="shared" si="15"/>
        <v/>
      </c>
      <c r="M309" s="28" t="str">
        <f t="shared" si="16"/>
        <v/>
      </c>
      <c r="N309" s="28" t="str">
        <f t="shared" si="17"/>
        <v/>
      </c>
      <c r="O309" s="36"/>
    </row>
    <row r="310" spans="2:15" ht="12.75" customHeight="1" x14ac:dyDescent="0.2">
      <c r="B310" s="36"/>
      <c r="C310" s="36"/>
      <c r="D310" s="28"/>
      <c r="E310" s="28"/>
      <c r="F310" s="28"/>
      <c r="G310" s="28"/>
      <c r="H310" s="28"/>
      <c r="I310" s="28"/>
      <c r="J310" s="28"/>
      <c r="K310" s="28"/>
      <c r="L310" s="28" t="str">
        <f t="shared" si="15"/>
        <v/>
      </c>
      <c r="M310" s="28" t="str">
        <f t="shared" si="16"/>
        <v/>
      </c>
      <c r="N310" s="28" t="str">
        <f t="shared" si="17"/>
        <v/>
      </c>
      <c r="O310" s="36"/>
    </row>
    <row r="311" spans="2:15" ht="12.75" customHeight="1" x14ac:dyDescent="0.2">
      <c r="B311" s="36"/>
      <c r="C311" s="36"/>
      <c r="D311" s="28"/>
      <c r="E311" s="28"/>
      <c r="F311" s="28"/>
      <c r="G311" s="28"/>
      <c r="H311" s="28"/>
      <c r="I311" s="28"/>
      <c r="J311" s="28"/>
      <c r="K311" s="28"/>
      <c r="L311" s="28" t="str">
        <f t="shared" si="15"/>
        <v/>
      </c>
      <c r="M311" s="28" t="str">
        <f t="shared" si="16"/>
        <v/>
      </c>
      <c r="N311" s="28" t="str">
        <f t="shared" si="17"/>
        <v/>
      </c>
      <c r="O311" s="36"/>
    </row>
    <row r="312" spans="2:15" ht="12.75" customHeight="1" x14ac:dyDescent="0.2">
      <c r="B312" s="36"/>
      <c r="C312" s="36"/>
      <c r="D312" s="28"/>
      <c r="E312" s="28"/>
      <c r="F312" s="28"/>
      <c r="G312" s="28"/>
      <c r="H312" s="28"/>
      <c r="I312" s="28"/>
      <c r="J312" s="28"/>
      <c r="K312" s="28"/>
      <c r="L312" s="28" t="str">
        <f t="shared" si="15"/>
        <v/>
      </c>
      <c r="M312" s="28" t="str">
        <f t="shared" si="16"/>
        <v/>
      </c>
      <c r="N312" s="28" t="str">
        <f t="shared" si="17"/>
        <v/>
      </c>
      <c r="O312" s="36"/>
    </row>
    <row r="313" spans="2:15" ht="12.75" customHeight="1" x14ac:dyDescent="0.2">
      <c r="B313" s="36"/>
      <c r="C313" s="36"/>
      <c r="D313" s="28"/>
      <c r="E313" s="28"/>
      <c r="F313" s="28"/>
      <c r="G313" s="28"/>
      <c r="H313" s="28"/>
      <c r="I313" s="28"/>
      <c r="J313" s="28"/>
      <c r="K313" s="28"/>
      <c r="L313" s="28" t="str">
        <f t="shared" si="15"/>
        <v/>
      </c>
      <c r="M313" s="28" t="str">
        <f t="shared" si="16"/>
        <v/>
      </c>
      <c r="N313" s="28" t="str">
        <f t="shared" si="17"/>
        <v/>
      </c>
      <c r="O313" s="36"/>
    </row>
    <row r="314" spans="2:15" ht="12.75" customHeight="1" x14ac:dyDescent="0.2">
      <c r="B314" s="36"/>
      <c r="C314" s="36"/>
      <c r="D314" s="28"/>
      <c r="E314" s="28"/>
      <c r="F314" s="28"/>
      <c r="G314" s="28"/>
      <c r="H314" s="28"/>
      <c r="I314" s="28"/>
      <c r="J314" s="28"/>
      <c r="K314" s="28"/>
      <c r="L314" s="28" t="str">
        <f t="shared" si="15"/>
        <v/>
      </c>
      <c r="M314" s="28" t="str">
        <f t="shared" si="16"/>
        <v/>
      </c>
      <c r="N314" s="28" t="str">
        <f t="shared" si="17"/>
        <v/>
      </c>
      <c r="O314" s="36"/>
    </row>
    <row r="315" spans="2:15" ht="12.75" customHeight="1" x14ac:dyDescent="0.2">
      <c r="B315" s="36"/>
      <c r="C315" s="36"/>
      <c r="D315" s="28"/>
      <c r="E315" s="28"/>
      <c r="F315" s="28"/>
      <c r="G315" s="28"/>
      <c r="H315" s="28"/>
      <c r="I315" s="28"/>
      <c r="J315" s="28"/>
      <c r="K315" s="28"/>
      <c r="L315" s="28" t="str">
        <f t="shared" si="15"/>
        <v/>
      </c>
      <c r="M315" s="28" t="str">
        <f t="shared" si="16"/>
        <v/>
      </c>
      <c r="N315" s="28" t="str">
        <f t="shared" si="17"/>
        <v/>
      </c>
      <c r="O315" s="36"/>
    </row>
    <row r="316" spans="2:15" ht="12.75" customHeight="1" x14ac:dyDescent="0.2">
      <c r="B316" s="36"/>
      <c r="C316" s="36"/>
      <c r="D316" s="28"/>
      <c r="E316" s="28"/>
      <c r="F316" s="28"/>
      <c r="G316" s="28"/>
      <c r="H316" s="28"/>
      <c r="I316" s="28"/>
      <c r="J316" s="28"/>
      <c r="K316" s="28"/>
      <c r="L316" s="28" t="str">
        <f t="shared" si="15"/>
        <v/>
      </c>
      <c r="M316" s="28" t="str">
        <f t="shared" si="16"/>
        <v/>
      </c>
      <c r="N316" s="28" t="str">
        <f t="shared" si="17"/>
        <v/>
      </c>
      <c r="O316" s="36"/>
    </row>
    <row r="317" spans="2:15" ht="12.75" customHeight="1" x14ac:dyDescent="0.2">
      <c r="B317" s="36"/>
      <c r="C317" s="36"/>
      <c r="D317" s="28"/>
      <c r="E317" s="28"/>
      <c r="F317" s="28"/>
      <c r="G317" s="28"/>
      <c r="H317" s="28"/>
      <c r="I317" s="28"/>
      <c r="J317" s="28"/>
      <c r="K317" s="28"/>
      <c r="L317" s="28" t="str">
        <f t="shared" si="15"/>
        <v/>
      </c>
      <c r="M317" s="28" t="str">
        <f t="shared" si="16"/>
        <v/>
      </c>
      <c r="N317" s="28" t="str">
        <f t="shared" si="17"/>
        <v/>
      </c>
      <c r="O317" s="36"/>
    </row>
    <row r="318" spans="2:15" ht="12.75" customHeight="1" x14ac:dyDescent="0.2">
      <c r="B318" s="36"/>
      <c r="C318" s="36"/>
      <c r="D318" s="28"/>
      <c r="E318" s="28"/>
      <c r="F318" s="28"/>
      <c r="G318" s="28"/>
      <c r="H318" s="28"/>
      <c r="I318" s="28"/>
      <c r="J318" s="28"/>
      <c r="K318" s="28"/>
      <c r="L318" s="28" t="str">
        <f t="shared" si="15"/>
        <v/>
      </c>
      <c r="M318" s="28" t="str">
        <f t="shared" si="16"/>
        <v/>
      </c>
      <c r="N318" s="28" t="str">
        <f t="shared" si="17"/>
        <v/>
      </c>
      <c r="O318" s="36"/>
    </row>
    <row r="319" spans="2:15" ht="12.75" customHeight="1" x14ac:dyDescent="0.2">
      <c r="B319" s="36"/>
      <c r="C319" s="36"/>
      <c r="D319" s="28"/>
      <c r="E319" s="28"/>
      <c r="F319" s="28"/>
      <c r="G319" s="28"/>
      <c r="H319" s="28"/>
      <c r="I319" s="28"/>
      <c r="J319" s="28"/>
      <c r="K319" s="28"/>
      <c r="L319" s="28" t="str">
        <f t="shared" si="15"/>
        <v/>
      </c>
      <c r="M319" s="28" t="str">
        <f t="shared" si="16"/>
        <v/>
      </c>
      <c r="N319" s="28" t="str">
        <f t="shared" si="17"/>
        <v/>
      </c>
      <c r="O319" s="36"/>
    </row>
    <row r="320" spans="2:15" ht="12.75" customHeight="1" x14ac:dyDescent="0.2">
      <c r="B320" s="36"/>
      <c r="C320" s="36"/>
      <c r="D320" s="28"/>
      <c r="E320" s="28"/>
      <c r="F320" s="28"/>
      <c r="G320" s="28"/>
      <c r="H320" s="28"/>
      <c r="I320" s="28"/>
      <c r="J320" s="28"/>
      <c r="K320" s="28"/>
      <c r="L320" s="28" t="str">
        <f t="shared" si="15"/>
        <v/>
      </c>
      <c r="M320" s="28" t="str">
        <f t="shared" si="16"/>
        <v/>
      </c>
      <c r="N320" s="28" t="str">
        <f t="shared" si="17"/>
        <v/>
      </c>
      <c r="O320" s="36"/>
    </row>
    <row r="321" spans="2:15" ht="12.75" customHeight="1" x14ac:dyDescent="0.2">
      <c r="B321" s="36"/>
      <c r="C321" s="36"/>
      <c r="D321" s="28"/>
      <c r="E321" s="28"/>
      <c r="F321" s="28"/>
      <c r="G321" s="28"/>
      <c r="H321" s="28"/>
      <c r="I321" s="28"/>
      <c r="J321" s="28"/>
      <c r="K321" s="28"/>
      <c r="L321" s="28" t="str">
        <f t="shared" si="15"/>
        <v/>
      </c>
      <c r="M321" s="28" t="str">
        <f t="shared" si="16"/>
        <v/>
      </c>
      <c r="N321" s="28" t="str">
        <f t="shared" si="17"/>
        <v/>
      </c>
      <c r="O321" s="36"/>
    </row>
    <row r="322" spans="2:15" ht="12.75" customHeight="1" x14ac:dyDescent="0.2">
      <c r="B322" s="36"/>
      <c r="C322" s="36"/>
      <c r="D322" s="28"/>
      <c r="E322" s="28"/>
      <c r="F322" s="28"/>
      <c r="G322" s="28"/>
      <c r="H322" s="28"/>
      <c r="I322" s="28"/>
      <c r="J322" s="28"/>
      <c r="K322" s="28"/>
      <c r="L322" s="28" t="str">
        <f t="shared" si="15"/>
        <v/>
      </c>
      <c r="M322" s="28" t="str">
        <f t="shared" si="16"/>
        <v/>
      </c>
      <c r="N322" s="28" t="str">
        <f t="shared" si="17"/>
        <v/>
      </c>
      <c r="O322" s="36"/>
    </row>
    <row r="323" spans="2:15" ht="12.75" customHeight="1" x14ac:dyDescent="0.2">
      <c r="B323" s="36"/>
      <c r="C323" s="36"/>
      <c r="D323" s="28"/>
      <c r="E323" s="28"/>
      <c r="F323" s="28"/>
      <c r="G323" s="28"/>
      <c r="H323" s="28"/>
      <c r="I323" s="28"/>
      <c r="J323" s="28"/>
      <c r="K323" s="28"/>
      <c r="L323" s="28" t="str">
        <f t="shared" si="15"/>
        <v/>
      </c>
      <c r="M323" s="28" t="str">
        <f t="shared" si="16"/>
        <v/>
      </c>
      <c r="N323" s="28" t="str">
        <f t="shared" si="17"/>
        <v/>
      </c>
      <c r="O323" s="36"/>
    </row>
    <row r="324" spans="2:15" ht="12.75" customHeight="1" x14ac:dyDescent="0.2">
      <c r="B324" s="36"/>
      <c r="C324" s="36"/>
      <c r="D324" s="28"/>
      <c r="E324" s="28"/>
      <c r="F324" s="28"/>
      <c r="G324" s="28"/>
      <c r="H324" s="28"/>
      <c r="I324" s="28"/>
      <c r="J324" s="28"/>
      <c r="K324" s="28"/>
      <c r="L324" s="28" t="str">
        <f t="shared" si="15"/>
        <v/>
      </c>
      <c r="M324" s="28" t="str">
        <f t="shared" si="16"/>
        <v/>
      </c>
      <c r="N324" s="28" t="str">
        <f t="shared" si="17"/>
        <v/>
      </c>
      <c r="O324" s="36"/>
    </row>
    <row r="325" spans="2:15" ht="12.75" customHeight="1" x14ac:dyDescent="0.2">
      <c r="B325" s="36"/>
      <c r="C325" s="36"/>
      <c r="D325" s="28"/>
      <c r="E325" s="28"/>
      <c r="F325" s="28"/>
      <c r="G325" s="28"/>
      <c r="H325" s="28"/>
      <c r="I325" s="28"/>
      <c r="J325" s="28"/>
      <c r="K325" s="28"/>
      <c r="L325" s="28" t="str">
        <f t="shared" si="15"/>
        <v/>
      </c>
      <c r="M325" s="28" t="str">
        <f t="shared" si="16"/>
        <v/>
      </c>
      <c r="N325" s="28" t="str">
        <f t="shared" si="17"/>
        <v/>
      </c>
      <c r="O325" s="36"/>
    </row>
    <row r="326" spans="2:15" ht="12.75" customHeight="1" x14ac:dyDescent="0.2">
      <c r="B326" s="36"/>
      <c r="C326" s="36"/>
      <c r="D326" s="28"/>
      <c r="E326" s="28"/>
      <c r="F326" s="28"/>
      <c r="G326" s="28"/>
      <c r="H326" s="28"/>
      <c r="I326" s="28"/>
      <c r="J326" s="28"/>
      <c r="K326" s="28"/>
      <c r="L326" s="28" t="str">
        <f t="shared" ref="L326:L389" si="18">IF(B326="","",AVERAGE(C326:K326))</f>
        <v/>
      </c>
      <c r="M326" s="28" t="str">
        <f t="shared" ref="M326:M389" si="19">IF(B326="","",MIN(C326:K326))</f>
        <v/>
      </c>
      <c r="N326" s="28" t="str">
        <f t="shared" ref="N326:N389" si="20">IF(B326="","",MAX(C326:K326))</f>
        <v/>
      </c>
      <c r="O326" s="36"/>
    </row>
    <row r="327" spans="2:15" ht="12.75" customHeight="1" x14ac:dyDescent="0.2">
      <c r="B327" s="36"/>
      <c r="C327" s="36"/>
      <c r="D327" s="28"/>
      <c r="E327" s="28"/>
      <c r="F327" s="28"/>
      <c r="G327" s="28"/>
      <c r="H327" s="28"/>
      <c r="I327" s="28"/>
      <c r="J327" s="28"/>
      <c r="K327" s="28"/>
      <c r="L327" s="28" t="str">
        <f t="shared" si="18"/>
        <v/>
      </c>
      <c r="M327" s="28" t="str">
        <f t="shared" si="19"/>
        <v/>
      </c>
      <c r="N327" s="28" t="str">
        <f t="shared" si="20"/>
        <v/>
      </c>
      <c r="O327" s="36"/>
    </row>
    <row r="328" spans="2:15" ht="12.75" customHeight="1" x14ac:dyDescent="0.2">
      <c r="B328" s="36"/>
      <c r="C328" s="36"/>
      <c r="D328" s="28"/>
      <c r="E328" s="28"/>
      <c r="F328" s="28"/>
      <c r="G328" s="28"/>
      <c r="H328" s="28"/>
      <c r="I328" s="28"/>
      <c r="J328" s="28"/>
      <c r="K328" s="28"/>
      <c r="L328" s="28" t="str">
        <f t="shared" si="18"/>
        <v/>
      </c>
      <c r="M328" s="28" t="str">
        <f t="shared" si="19"/>
        <v/>
      </c>
      <c r="N328" s="28" t="str">
        <f t="shared" si="20"/>
        <v/>
      </c>
      <c r="O328" s="36"/>
    </row>
    <row r="329" spans="2:15" ht="12.75" customHeight="1" x14ac:dyDescent="0.2">
      <c r="B329" s="36"/>
      <c r="C329" s="36"/>
      <c r="D329" s="28"/>
      <c r="E329" s="28"/>
      <c r="F329" s="28"/>
      <c r="G329" s="28"/>
      <c r="H329" s="28"/>
      <c r="I329" s="28"/>
      <c r="J329" s="28"/>
      <c r="K329" s="28"/>
      <c r="L329" s="28" t="str">
        <f t="shared" si="18"/>
        <v/>
      </c>
      <c r="M329" s="28" t="str">
        <f t="shared" si="19"/>
        <v/>
      </c>
      <c r="N329" s="28" t="str">
        <f t="shared" si="20"/>
        <v/>
      </c>
      <c r="O329" s="36"/>
    </row>
    <row r="330" spans="2:15" ht="12.75" customHeight="1" x14ac:dyDescent="0.2">
      <c r="B330" s="36"/>
      <c r="C330" s="36"/>
      <c r="D330" s="28"/>
      <c r="E330" s="28"/>
      <c r="F330" s="28"/>
      <c r="G330" s="28"/>
      <c r="H330" s="28"/>
      <c r="I330" s="28"/>
      <c r="J330" s="28"/>
      <c r="K330" s="28"/>
      <c r="L330" s="28" t="str">
        <f t="shared" si="18"/>
        <v/>
      </c>
      <c r="M330" s="28" t="str">
        <f t="shared" si="19"/>
        <v/>
      </c>
      <c r="N330" s="28" t="str">
        <f t="shared" si="20"/>
        <v/>
      </c>
      <c r="O330" s="36"/>
    </row>
    <row r="331" spans="2:15" ht="12.75" customHeight="1" x14ac:dyDescent="0.2">
      <c r="B331" s="36"/>
      <c r="C331" s="36"/>
      <c r="D331" s="28"/>
      <c r="E331" s="28"/>
      <c r="F331" s="28"/>
      <c r="G331" s="28"/>
      <c r="H331" s="28"/>
      <c r="I331" s="28"/>
      <c r="J331" s="28"/>
      <c r="K331" s="28"/>
      <c r="L331" s="28" t="str">
        <f t="shared" si="18"/>
        <v/>
      </c>
      <c r="M331" s="28" t="str">
        <f t="shared" si="19"/>
        <v/>
      </c>
      <c r="N331" s="28" t="str">
        <f t="shared" si="20"/>
        <v/>
      </c>
      <c r="O331" s="36"/>
    </row>
    <row r="332" spans="2:15" ht="12.75" customHeight="1" x14ac:dyDescent="0.2">
      <c r="B332" s="36"/>
      <c r="C332" s="36"/>
      <c r="D332" s="28"/>
      <c r="E332" s="28"/>
      <c r="F332" s="28"/>
      <c r="G332" s="28"/>
      <c r="H332" s="28"/>
      <c r="I332" s="28"/>
      <c r="J332" s="28"/>
      <c r="K332" s="28"/>
      <c r="L332" s="28" t="str">
        <f t="shared" si="18"/>
        <v/>
      </c>
      <c r="M332" s="28" t="str">
        <f t="shared" si="19"/>
        <v/>
      </c>
      <c r="N332" s="28" t="str">
        <f t="shared" si="20"/>
        <v/>
      </c>
      <c r="O332" s="36"/>
    </row>
    <row r="333" spans="2:15" ht="12.75" customHeight="1" x14ac:dyDescent="0.2">
      <c r="B333" s="36"/>
      <c r="C333" s="36"/>
      <c r="D333" s="28"/>
      <c r="E333" s="28"/>
      <c r="F333" s="28"/>
      <c r="G333" s="28"/>
      <c r="H333" s="28"/>
      <c r="I333" s="28"/>
      <c r="J333" s="28"/>
      <c r="K333" s="28"/>
      <c r="L333" s="28" t="str">
        <f t="shared" si="18"/>
        <v/>
      </c>
      <c r="M333" s="28" t="str">
        <f t="shared" si="19"/>
        <v/>
      </c>
      <c r="N333" s="28" t="str">
        <f t="shared" si="20"/>
        <v/>
      </c>
      <c r="O333" s="36"/>
    </row>
    <row r="334" spans="2:15" ht="12.75" customHeight="1" x14ac:dyDescent="0.2">
      <c r="B334" s="36"/>
      <c r="C334" s="36"/>
      <c r="D334" s="28"/>
      <c r="E334" s="28"/>
      <c r="F334" s="28"/>
      <c r="G334" s="28"/>
      <c r="H334" s="28"/>
      <c r="I334" s="28"/>
      <c r="J334" s="28"/>
      <c r="K334" s="28"/>
      <c r="L334" s="28" t="str">
        <f t="shared" si="18"/>
        <v/>
      </c>
      <c r="M334" s="28" t="str">
        <f t="shared" si="19"/>
        <v/>
      </c>
      <c r="N334" s="28" t="str">
        <f t="shared" si="20"/>
        <v/>
      </c>
      <c r="O334" s="36"/>
    </row>
    <row r="335" spans="2:15" ht="12.75" customHeight="1" x14ac:dyDescent="0.2">
      <c r="B335" s="36"/>
      <c r="C335" s="36"/>
      <c r="D335" s="28"/>
      <c r="E335" s="28"/>
      <c r="F335" s="28"/>
      <c r="G335" s="28"/>
      <c r="H335" s="28"/>
      <c r="I335" s="28"/>
      <c r="J335" s="28"/>
      <c r="K335" s="28"/>
      <c r="L335" s="28" t="str">
        <f t="shared" si="18"/>
        <v/>
      </c>
      <c r="M335" s="28" t="str">
        <f t="shared" si="19"/>
        <v/>
      </c>
      <c r="N335" s="28" t="str">
        <f t="shared" si="20"/>
        <v/>
      </c>
      <c r="O335" s="36"/>
    </row>
    <row r="336" spans="2:15" ht="12.75" customHeight="1" x14ac:dyDescent="0.2">
      <c r="B336" s="36"/>
      <c r="C336" s="36"/>
      <c r="D336" s="28"/>
      <c r="E336" s="28"/>
      <c r="F336" s="28"/>
      <c r="G336" s="28"/>
      <c r="H336" s="28"/>
      <c r="I336" s="28"/>
      <c r="J336" s="28"/>
      <c r="K336" s="28"/>
      <c r="L336" s="28" t="str">
        <f t="shared" si="18"/>
        <v/>
      </c>
      <c r="M336" s="28" t="str">
        <f t="shared" si="19"/>
        <v/>
      </c>
      <c r="N336" s="28" t="str">
        <f t="shared" si="20"/>
        <v/>
      </c>
      <c r="O336" s="36"/>
    </row>
    <row r="337" spans="2:15" ht="12.75" customHeight="1" x14ac:dyDescent="0.2">
      <c r="B337" s="36"/>
      <c r="C337" s="36"/>
      <c r="D337" s="28"/>
      <c r="E337" s="28"/>
      <c r="F337" s="28"/>
      <c r="G337" s="28"/>
      <c r="H337" s="28"/>
      <c r="I337" s="28"/>
      <c r="J337" s="28"/>
      <c r="K337" s="28"/>
      <c r="L337" s="28" t="str">
        <f t="shared" si="18"/>
        <v/>
      </c>
      <c r="M337" s="28" t="str">
        <f t="shared" si="19"/>
        <v/>
      </c>
      <c r="N337" s="28" t="str">
        <f t="shared" si="20"/>
        <v/>
      </c>
      <c r="O337" s="36"/>
    </row>
    <row r="338" spans="2:15" ht="12.75" customHeight="1" x14ac:dyDescent="0.2">
      <c r="B338" s="36"/>
      <c r="C338" s="36"/>
      <c r="D338" s="28"/>
      <c r="E338" s="28"/>
      <c r="F338" s="28"/>
      <c r="G338" s="28"/>
      <c r="H338" s="28"/>
      <c r="I338" s="28"/>
      <c r="J338" s="28"/>
      <c r="K338" s="28"/>
      <c r="L338" s="28" t="str">
        <f t="shared" si="18"/>
        <v/>
      </c>
      <c r="M338" s="28" t="str">
        <f t="shared" si="19"/>
        <v/>
      </c>
      <c r="N338" s="28" t="str">
        <f t="shared" si="20"/>
        <v/>
      </c>
      <c r="O338" s="36"/>
    </row>
    <row r="339" spans="2:15" ht="12.75" customHeight="1" x14ac:dyDescent="0.2">
      <c r="B339" s="36"/>
      <c r="C339" s="36"/>
      <c r="D339" s="28"/>
      <c r="E339" s="28"/>
      <c r="F339" s="28"/>
      <c r="G339" s="28"/>
      <c r="H339" s="28"/>
      <c r="I339" s="28"/>
      <c r="J339" s="28"/>
      <c r="K339" s="28"/>
      <c r="L339" s="28" t="str">
        <f t="shared" si="18"/>
        <v/>
      </c>
      <c r="M339" s="28" t="str">
        <f t="shared" si="19"/>
        <v/>
      </c>
      <c r="N339" s="28" t="str">
        <f t="shared" si="20"/>
        <v/>
      </c>
      <c r="O339" s="36"/>
    </row>
    <row r="340" spans="2:15" ht="12.75" customHeight="1" x14ac:dyDescent="0.2">
      <c r="B340" s="36"/>
      <c r="C340" s="36"/>
      <c r="D340" s="28"/>
      <c r="E340" s="28"/>
      <c r="F340" s="28"/>
      <c r="G340" s="28"/>
      <c r="H340" s="28"/>
      <c r="I340" s="28"/>
      <c r="J340" s="28"/>
      <c r="K340" s="28"/>
      <c r="L340" s="28" t="str">
        <f t="shared" si="18"/>
        <v/>
      </c>
      <c r="M340" s="28" t="str">
        <f t="shared" si="19"/>
        <v/>
      </c>
      <c r="N340" s="28" t="str">
        <f t="shared" si="20"/>
        <v/>
      </c>
      <c r="O340" s="36"/>
    </row>
    <row r="341" spans="2:15" ht="12.75" customHeight="1" x14ac:dyDescent="0.2">
      <c r="B341" s="36"/>
      <c r="C341" s="36"/>
      <c r="D341" s="28"/>
      <c r="E341" s="28"/>
      <c r="F341" s="28"/>
      <c r="G341" s="28"/>
      <c r="H341" s="28"/>
      <c r="I341" s="28"/>
      <c r="J341" s="28"/>
      <c r="K341" s="28"/>
      <c r="L341" s="28" t="str">
        <f t="shared" si="18"/>
        <v/>
      </c>
      <c r="M341" s="28" t="str">
        <f t="shared" si="19"/>
        <v/>
      </c>
      <c r="N341" s="28" t="str">
        <f t="shared" si="20"/>
        <v/>
      </c>
      <c r="O341" s="36"/>
    </row>
    <row r="342" spans="2:15" ht="12.75" customHeight="1" x14ac:dyDescent="0.2">
      <c r="B342" s="36"/>
      <c r="C342" s="36"/>
      <c r="D342" s="28"/>
      <c r="E342" s="28"/>
      <c r="F342" s="28"/>
      <c r="G342" s="28"/>
      <c r="H342" s="28"/>
      <c r="I342" s="28"/>
      <c r="J342" s="28"/>
      <c r="K342" s="28"/>
      <c r="L342" s="28" t="str">
        <f t="shared" si="18"/>
        <v/>
      </c>
      <c r="M342" s="28" t="str">
        <f t="shared" si="19"/>
        <v/>
      </c>
      <c r="N342" s="28" t="str">
        <f t="shared" si="20"/>
        <v/>
      </c>
      <c r="O342" s="36"/>
    </row>
    <row r="343" spans="2:15" ht="12.75" customHeight="1" x14ac:dyDescent="0.2">
      <c r="B343" s="36"/>
      <c r="C343" s="36"/>
      <c r="D343" s="28"/>
      <c r="E343" s="28"/>
      <c r="F343" s="28"/>
      <c r="G343" s="28"/>
      <c r="H343" s="28"/>
      <c r="I343" s="28"/>
      <c r="J343" s="28"/>
      <c r="K343" s="28"/>
      <c r="L343" s="28" t="str">
        <f t="shared" si="18"/>
        <v/>
      </c>
      <c r="M343" s="28" t="str">
        <f t="shared" si="19"/>
        <v/>
      </c>
      <c r="N343" s="28" t="str">
        <f t="shared" si="20"/>
        <v/>
      </c>
      <c r="O343" s="36"/>
    </row>
    <row r="344" spans="2:15" ht="12.75" customHeight="1" x14ac:dyDescent="0.2">
      <c r="B344" s="36"/>
      <c r="C344" s="36"/>
      <c r="D344" s="28"/>
      <c r="E344" s="28"/>
      <c r="F344" s="28"/>
      <c r="G344" s="28"/>
      <c r="H344" s="28"/>
      <c r="I344" s="28"/>
      <c r="J344" s="28"/>
      <c r="K344" s="28"/>
      <c r="L344" s="28" t="str">
        <f t="shared" si="18"/>
        <v/>
      </c>
      <c r="M344" s="28" t="str">
        <f t="shared" si="19"/>
        <v/>
      </c>
      <c r="N344" s="28" t="str">
        <f t="shared" si="20"/>
        <v/>
      </c>
      <c r="O344" s="36"/>
    </row>
    <row r="345" spans="2:15" ht="12.75" customHeight="1" x14ac:dyDescent="0.2">
      <c r="B345" s="36"/>
      <c r="C345" s="36"/>
      <c r="D345" s="28"/>
      <c r="E345" s="28"/>
      <c r="F345" s="28"/>
      <c r="G345" s="28"/>
      <c r="H345" s="28"/>
      <c r="I345" s="28"/>
      <c r="J345" s="28"/>
      <c r="K345" s="28"/>
      <c r="L345" s="28" t="str">
        <f t="shared" si="18"/>
        <v/>
      </c>
      <c r="M345" s="28" t="str">
        <f t="shared" si="19"/>
        <v/>
      </c>
      <c r="N345" s="28" t="str">
        <f t="shared" si="20"/>
        <v/>
      </c>
      <c r="O345" s="36"/>
    </row>
    <row r="346" spans="2:15" ht="12.75" customHeight="1" x14ac:dyDescent="0.2">
      <c r="B346" s="36"/>
      <c r="C346" s="36"/>
      <c r="D346" s="28"/>
      <c r="E346" s="28"/>
      <c r="F346" s="28"/>
      <c r="G346" s="28"/>
      <c r="H346" s="28"/>
      <c r="I346" s="28"/>
      <c r="J346" s="28"/>
      <c r="K346" s="28"/>
      <c r="L346" s="28" t="str">
        <f t="shared" si="18"/>
        <v/>
      </c>
      <c r="M346" s="28" t="str">
        <f t="shared" si="19"/>
        <v/>
      </c>
      <c r="N346" s="28" t="str">
        <f t="shared" si="20"/>
        <v/>
      </c>
      <c r="O346" s="36"/>
    </row>
    <row r="347" spans="2:15" ht="12.75" customHeight="1" x14ac:dyDescent="0.2">
      <c r="B347" s="36"/>
      <c r="C347" s="36"/>
      <c r="D347" s="28"/>
      <c r="E347" s="28"/>
      <c r="F347" s="28"/>
      <c r="G347" s="28"/>
      <c r="H347" s="28"/>
      <c r="I347" s="28"/>
      <c r="J347" s="28"/>
      <c r="K347" s="28"/>
      <c r="L347" s="28" t="str">
        <f t="shared" si="18"/>
        <v/>
      </c>
      <c r="M347" s="28" t="str">
        <f t="shared" si="19"/>
        <v/>
      </c>
      <c r="N347" s="28" t="str">
        <f t="shared" si="20"/>
        <v/>
      </c>
      <c r="O347" s="36"/>
    </row>
    <row r="348" spans="2:15" ht="12.75" customHeight="1" x14ac:dyDescent="0.2">
      <c r="B348" s="36"/>
      <c r="C348" s="36"/>
      <c r="D348" s="28"/>
      <c r="E348" s="28"/>
      <c r="F348" s="28"/>
      <c r="G348" s="28"/>
      <c r="H348" s="28"/>
      <c r="I348" s="28"/>
      <c r="J348" s="28"/>
      <c r="K348" s="28"/>
      <c r="L348" s="28" t="str">
        <f t="shared" si="18"/>
        <v/>
      </c>
      <c r="M348" s="28" t="str">
        <f t="shared" si="19"/>
        <v/>
      </c>
      <c r="N348" s="28" t="str">
        <f t="shared" si="20"/>
        <v/>
      </c>
      <c r="O348" s="36"/>
    </row>
    <row r="349" spans="2:15" ht="12.75" customHeight="1" x14ac:dyDescent="0.2">
      <c r="B349" s="36"/>
      <c r="C349" s="36"/>
      <c r="D349" s="28"/>
      <c r="E349" s="28"/>
      <c r="F349" s="28"/>
      <c r="G349" s="28"/>
      <c r="H349" s="28"/>
      <c r="I349" s="28"/>
      <c r="J349" s="28"/>
      <c r="K349" s="28"/>
      <c r="L349" s="28" t="str">
        <f t="shared" si="18"/>
        <v/>
      </c>
      <c r="M349" s="28" t="str">
        <f t="shared" si="19"/>
        <v/>
      </c>
      <c r="N349" s="28" t="str">
        <f t="shared" si="20"/>
        <v/>
      </c>
      <c r="O349" s="36"/>
    </row>
    <row r="350" spans="2:15" ht="12.75" customHeight="1" x14ac:dyDescent="0.2">
      <c r="B350" s="36"/>
      <c r="C350" s="36"/>
      <c r="D350" s="28"/>
      <c r="E350" s="28"/>
      <c r="F350" s="28"/>
      <c r="G350" s="28"/>
      <c r="H350" s="28"/>
      <c r="I350" s="28"/>
      <c r="J350" s="28"/>
      <c r="K350" s="28"/>
      <c r="L350" s="28" t="str">
        <f t="shared" si="18"/>
        <v/>
      </c>
      <c r="M350" s="28" t="str">
        <f t="shared" si="19"/>
        <v/>
      </c>
      <c r="N350" s="28" t="str">
        <f t="shared" si="20"/>
        <v/>
      </c>
      <c r="O350" s="36"/>
    </row>
    <row r="351" spans="2:15" ht="12.75" customHeight="1" x14ac:dyDescent="0.2">
      <c r="B351" s="36"/>
      <c r="C351" s="36"/>
      <c r="D351" s="28"/>
      <c r="E351" s="28"/>
      <c r="F351" s="28"/>
      <c r="G351" s="28"/>
      <c r="H351" s="28"/>
      <c r="I351" s="28"/>
      <c r="J351" s="28"/>
      <c r="K351" s="28"/>
      <c r="L351" s="28" t="str">
        <f t="shared" si="18"/>
        <v/>
      </c>
      <c r="M351" s="28" t="str">
        <f t="shared" si="19"/>
        <v/>
      </c>
      <c r="N351" s="28" t="str">
        <f t="shared" si="20"/>
        <v/>
      </c>
      <c r="O351" s="36"/>
    </row>
    <row r="352" spans="2:15" ht="12.75" customHeight="1" x14ac:dyDescent="0.2">
      <c r="B352" s="36"/>
      <c r="C352" s="36"/>
      <c r="D352" s="28"/>
      <c r="E352" s="28"/>
      <c r="F352" s="28"/>
      <c r="G352" s="28"/>
      <c r="H352" s="28"/>
      <c r="I352" s="28"/>
      <c r="J352" s="28"/>
      <c r="K352" s="28"/>
      <c r="L352" s="28" t="str">
        <f t="shared" si="18"/>
        <v/>
      </c>
      <c r="M352" s="28" t="str">
        <f t="shared" si="19"/>
        <v/>
      </c>
      <c r="N352" s="28" t="str">
        <f t="shared" si="20"/>
        <v/>
      </c>
      <c r="O352" s="36"/>
    </row>
    <row r="353" spans="2:15" ht="12.75" customHeight="1" x14ac:dyDescent="0.2">
      <c r="B353" s="36"/>
      <c r="C353" s="36"/>
      <c r="D353" s="28"/>
      <c r="E353" s="28"/>
      <c r="F353" s="28"/>
      <c r="G353" s="28"/>
      <c r="H353" s="28"/>
      <c r="I353" s="28"/>
      <c r="J353" s="28"/>
      <c r="K353" s="28"/>
      <c r="L353" s="28" t="str">
        <f t="shared" si="18"/>
        <v/>
      </c>
      <c r="M353" s="28" t="str">
        <f t="shared" si="19"/>
        <v/>
      </c>
      <c r="N353" s="28" t="str">
        <f t="shared" si="20"/>
        <v/>
      </c>
      <c r="O353" s="36"/>
    </row>
    <row r="354" spans="2:15" ht="12.75" customHeight="1" x14ac:dyDescent="0.2">
      <c r="B354" s="36"/>
      <c r="C354" s="36"/>
      <c r="D354" s="28"/>
      <c r="E354" s="28"/>
      <c r="F354" s="28"/>
      <c r="G354" s="28"/>
      <c r="H354" s="28"/>
      <c r="I354" s="28"/>
      <c r="J354" s="28"/>
      <c r="K354" s="28"/>
      <c r="L354" s="28" t="str">
        <f t="shared" si="18"/>
        <v/>
      </c>
      <c r="M354" s="28" t="str">
        <f t="shared" si="19"/>
        <v/>
      </c>
      <c r="N354" s="28" t="str">
        <f t="shared" si="20"/>
        <v/>
      </c>
      <c r="O354" s="36"/>
    </row>
    <row r="355" spans="2:15" ht="12.75" customHeight="1" x14ac:dyDescent="0.2">
      <c r="B355" s="36"/>
      <c r="C355" s="36"/>
      <c r="D355" s="28"/>
      <c r="E355" s="28"/>
      <c r="F355" s="28"/>
      <c r="G355" s="28"/>
      <c r="H355" s="28"/>
      <c r="I355" s="28"/>
      <c r="J355" s="28"/>
      <c r="K355" s="28"/>
      <c r="L355" s="28" t="str">
        <f t="shared" si="18"/>
        <v/>
      </c>
      <c r="M355" s="28" t="str">
        <f t="shared" si="19"/>
        <v/>
      </c>
      <c r="N355" s="28" t="str">
        <f t="shared" si="20"/>
        <v/>
      </c>
      <c r="O355" s="36"/>
    </row>
    <row r="356" spans="2:15" ht="12.75" customHeight="1" x14ac:dyDescent="0.2">
      <c r="B356" s="36"/>
      <c r="C356" s="36"/>
      <c r="D356" s="28"/>
      <c r="E356" s="28"/>
      <c r="F356" s="28"/>
      <c r="G356" s="28"/>
      <c r="H356" s="28"/>
      <c r="I356" s="28"/>
      <c r="J356" s="28"/>
      <c r="K356" s="28"/>
      <c r="L356" s="28" t="str">
        <f t="shared" si="18"/>
        <v/>
      </c>
      <c r="M356" s="28" t="str">
        <f t="shared" si="19"/>
        <v/>
      </c>
      <c r="N356" s="28" t="str">
        <f t="shared" si="20"/>
        <v/>
      </c>
      <c r="O356" s="36"/>
    </row>
    <row r="357" spans="2:15" ht="12.75" customHeight="1" x14ac:dyDescent="0.2">
      <c r="B357" s="36"/>
      <c r="C357" s="36"/>
      <c r="D357" s="28"/>
      <c r="E357" s="28"/>
      <c r="F357" s="28"/>
      <c r="G357" s="28"/>
      <c r="H357" s="28"/>
      <c r="I357" s="28"/>
      <c r="J357" s="28"/>
      <c r="K357" s="28"/>
      <c r="L357" s="28" t="str">
        <f t="shared" si="18"/>
        <v/>
      </c>
      <c r="M357" s="28" t="str">
        <f t="shared" si="19"/>
        <v/>
      </c>
      <c r="N357" s="28" t="str">
        <f t="shared" si="20"/>
        <v/>
      </c>
      <c r="O357" s="36"/>
    </row>
    <row r="358" spans="2:15" ht="12.75" customHeight="1" x14ac:dyDescent="0.2">
      <c r="B358" s="36"/>
      <c r="C358" s="36"/>
      <c r="D358" s="28"/>
      <c r="E358" s="28"/>
      <c r="F358" s="28"/>
      <c r="G358" s="28"/>
      <c r="H358" s="28"/>
      <c r="I358" s="28"/>
      <c r="J358" s="28"/>
      <c r="K358" s="28"/>
      <c r="L358" s="28" t="str">
        <f t="shared" si="18"/>
        <v/>
      </c>
      <c r="M358" s="28" t="str">
        <f t="shared" si="19"/>
        <v/>
      </c>
      <c r="N358" s="28" t="str">
        <f t="shared" si="20"/>
        <v/>
      </c>
      <c r="O358" s="36"/>
    </row>
    <row r="359" spans="2:15" ht="12.75" customHeight="1" x14ac:dyDescent="0.2">
      <c r="B359" s="36"/>
      <c r="C359" s="36"/>
      <c r="D359" s="28"/>
      <c r="E359" s="28"/>
      <c r="F359" s="28"/>
      <c r="G359" s="28"/>
      <c r="H359" s="28"/>
      <c r="I359" s="28"/>
      <c r="J359" s="28"/>
      <c r="K359" s="28"/>
      <c r="L359" s="28" t="str">
        <f t="shared" si="18"/>
        <v/>
      </c>
      <c r="M359" s="28" t="str">
        <f t="shared" si="19"/>
        <v/>
      </c>
      <c r="N359" s="28" t="str">
        <f t="shared" si="20"/>
        <v/>
      </c>
      <c r="O359" s="36"/>
    </row>
    <row r="360" spans="2:15" ht="12.75" customHeight="1" x14ac:dyDescent="0.2">
      <c r="B360" s="36"/>
      <c r="C360" s="36"/>
      <c r="D360" s="28"/>
      <c r="E360" s="28"/>
      <c r="F360" s="28"/>
      <c r="G360" s="28"/>
      <c r="H360" s="28"/>
      <c r="I360" s="28"/>
      <c r="J360" s="28"/>
      <c r="K360" s="28"/>
      <c r="L360" s="28" t="str">
        <f t="shared" si="18"/>
        <v/>
      </c>
      <c r="M360" s="28" t="str">
        <f t="shared" si="19"/>
        <v/>
      </c>
      <c r="N360" s="28" t="str">
        <f t="shared" si="20"/>
        <v/>
      </c>
      <c r="O360" s="36"/>
    </row>
    <row r="361" spans="2:15" ht="12.75" customHeight="1" x14ac:dyDescent="0.2">
      <c r="B361" s="36"/>
      <c r="C361" s="36"/>
      <c r="D361" s="28"/>
      <c r="E361" s="28"/>
      <c r="F361" s="28"/>
      <c r="G361" s="28"/>
      <c r="H361" s="28"/>
      <c r="I361" s="28"/>
      <c r="J361" s="28"/>
      <c r="K361" s="28"/>
      <c r="L361" s="28" t="str">
        <f t="shared" si="18"/>
        <v/>
      </c>
      <c r="M361" s="28" t="str">
        <f t="shared" si="19"/>
        <v/>
      </c>
      <c r="N361" s="28" t="str">
        <f t="shared" si="20"/>
        <v/>
      </c>
      <c r="O361" s="36"/>
    </row>
    <row r="362" spans="2:15" ht="12.75" customHeight="1" x14ac:dyDescent="0.2">
      <c r="B362" s="36"/>
      <c r="C362" s="36"/>
      <c r="D362" s="28"/>
      <c r="E362" s="28"/>
      <c r="F362" s="28"/>
      <c r="G362" s="28"/>
      <c r="H362" s="28"/>
      <c r="I362" s="28"/>
      <c r="J362" s="28"/>
      <c r="K362" s="28"/>
      <c r="L362" s="28" t="str">
        <f t="shared" si="18"/>
        <v/>
      </c>
      <c r="M362" s="28" t="str">
        <f t="shared" si="19"/>
        <v/>
      </c>
      <c r="N362" s="28" t="str">
        <f t="shared" si="20"/>
        <v/>
      </c>
      <c r="O362" s="36"/>
    </row>
    <row r="363" spans="2:15" ht="12.75" customHeight="1" x14ac:dyDescent="0.2">
      <c r="B363" s="36"/>
      <c r="C363" s="36"/>
      <c r="D363" s="28"/>
      <c r="E363" s="28"/>
      <c r="F363" s="28"/>
      <c r="G363" s="28"/>
      <c r="H363" s="28"/>
      <c r="I363" s="28"/>
      <c r="J363" s="28"/>
      <c r="K363" s="28"/>
      <c r="L363" s="28" t="str">
        <f t="shared" si="18"/>
        <v/>
      </c>
      <c r="M363" s="28" t="str">
        <f t="shared" si="19"/>
        <v/>
      </c>
      <c r="N363" s="28" t="str">
        <f t="shared" si="20"/>
        <v/>
      </c>
      <c r="O363" s="36"/>
    </row>
    <row r="364" spans="2:15" ht="12.75" customHeight="1" x14ac:dyDescent="0.2">
      <c r="B364" s="36"/>
      <c r="C364" s="36"/>
      <c r="D364" s="28"/>
      <c r="E364" s="28"/>
      <c r="F364" s="28"/>
      <c r="G364" s="28"/>
      <c r="H364" s="28"/>
      <c r="I364" s="28"/>
      <c r="J364" s="28"/>
      <c r="K364" s="28"/>
      <c r="L364" s="28" t="str">
        <f t="shared" si="18"/>
        <v/>
      </c>
      <c r="M364" s="28" t="str">
        <f t="shared" si="19"/>
        <v/>
      </c>
      <c r="N364" s="28" t="str">
        <f t="shared" si="20"/>
        <v/>
      </c>
      <c r="O364" s="36"/>
    </row>
    <row r="365" spans="2:15" ht="12.75" customHeight="1" x14ac:dyDescent="0.2">
      <c r="B365" s="36"/>
      <c r="C365" s="36"/>
      <c r="D365" s="28"/>
      <c r="E365" s="28"/>
      <c r="F365" s="28"/>
      <c r="G365" s="28"/>
      <c r="H365" s="28"/>
      <c r="I365" s="28"/>
      <c r="J365" s="28"/>
      <c r="K365" s="28"/>
      <c r="L365" s="28" t="str">
        <f t="shared" si="18"/>
        <v/>
      </c>
      <c r="M365" s="28" t="str">
        <f t="shared" si="19"/>
        <v/>
      </c>
      <c r="N365" s="28" t="str">
        <f t="shared" si="20"/>
        <v/>
      </c>
      <c r="O365" s="36"/>
    </row>
    <row r="366" spans="2:15" ht="12.75" customHeight="1" x14ac:dyDescent="0.2">
      <c r="B366" s="36"/>
      <c r="C366" s="36"/>
      <c r="D366" s="28"/>
      <c r="E366" s="28"/>
      <c r="F366" s="28"/>
      <c r="G366" s="28"/>
      <c r="H366" s="28"/>
      <c r="I366" s="28"/>
      <c r="J366" s="28"/>
      <c r="K366" s="28"/>
      <c r="L366" s="28" t="str">
        <f t="shared" si="18"/>
        <v/>
      </c>
      <c r="M366" s="28" t="str">
        <f t="shared" si="19"/>
        <v/>
      </c>
      <c r="N366" s="28" t="str">
        <f t="shared" si="20"/>
        <v/>
      </c>
      <c r="O366" s="36"/>
    </row>
    <row r="367" spans="2:15" ht="12.75" customHeight="1" x14ac:dyDescent="0.2">
      <c r="B367" s="36"/>
      <c r="C367" s="36"/>
      <c r="D367" s="28"/>
      <c r="E367" s="28"/>
      <c r="F367" s="28"/>
      <c r="G367" s="28"/>
      <c r="H367" s="28"/>
      <c r="I367" s="28"/>
      <c r="J367" s="28"/>
      <c r="K367" s="28"/>
      <c r="L367" s="28" t="str">
        <f t="shared" si="18"/>
        <v/>
      </c>
      <c r="M367" s="28" t="str">
        <f t="shared" si="19"/>
        <v/>
      </c>
      <c r="N367" s="28" t="str">
        <f t="shared" si="20"/>
        <v/>
      </c>
      <c r="O367" s="36"/>
    </row>
    <row r="368" spans="2:15" ht="12.75" customHeight="1" x14ac:dyDescent="0.2">
      <c r="B368" s="36"/>
      <c r="C368" s="36"/>
      <c r="D368" s="28"/>
      <c r="E368" s="28"/>
      <c r="F368" s="28"/>
      <c r="G368" s="28"/>
      <c r="H368" s="28"/>
      <c r="I368" s="28"/>
      <c r="J368" s="28"/>
      <c r="K368" s="28"/>
      <c r="L368" s="28" t="str">
        <f t="shared" si="18"/>
        <v/>
      </c>
      <c r="M368" s="28" t="str">
        <f t="shared" si="19"/>
        <v/>
      </c>
      <c r="N368" s="28" t="str">
        <f t="shared" si="20"/>
        <v/>
      </c>
      <c r="O368" s="36"/>
    </row>
    <row r="369" spans="2:15" ht="12.75" customHeight="1" x14ac:dyDescent="0.2">
      <c r="B369" s="36"/>
      <c r="C369" s="36"/>
      <c r="D369" s="28"/>
      <c r="E369" s="28"/>
      <c r="F369" s="28"/>
      <c r="G369" s="28"/>
      <c r="H369" s="28"/>
      <c r="I369" s="28"/>
      <c r="J369" s="28"/>
      <c r="K369" s="28"/>
      <c r="L369" s="28" t="str">
        <f t="shared" si="18"/>
        <v/>
      </c>
      <c r="M369" s="28" t="str">
        <f t="shared" si="19"/>
        <v/>
      </c>
      <c r="N369" s="28" t="str">
        <f t="shared" si="20"/>
        <v/>
      </c>
      <c r="O369" s="36"/>
    </row>
    <row r="370" spans="2:15" ht="12.75" customHeight="1" x14ac:dyDescent="0.2">
      <c r="B370" s="36"/>
      <c r="C370" s="36"/>
      <c r="D370" s="28"/>
      <c r="E370" s="28"/>
      <c r="F370" s="28"/>
      <c r="G370" s="28"/>
      <c r="H370" s="28"/>
      <c r="I370" s="28"/>
      <c r="J370" s="28"/>
      <c r="K370" s="28"/>
      <c r="L370" s="28" t="str">
        <f t="shared" si="18"/>
        <v/>
      </c>
      <c r="M370" s="28" t="str">
        <f t="shared" si="19"/>
        <v/>
      </c>
      <c r="N370" s="28" t="str">
        <f t="shared" si="20"/>
        <v/>
      </c>
      <c r="O370" s="36"/>
    </row>
    <row r="371" spans="2:15" ht="12.75" customHeight="1" x14ac:dyDescent="0.2">
      <c r="B371" s="36"/>
      <c r="C371" s="36"/>
      <c r="D371" s="28"/>
      <c r="E371" s="28"/>
      <c r="F371" s="28"/>
      <c r="G371" s="28"/>
      <c r="H371" s="28"/>
      <c r="I371" s="28"/>
      <c r="J371" s="28"/>
      <c r="K371" s="28"/>
      <c r="L371" s="28" t="str">
        <f t="shared" si="18"/>
        <v/>
      </c>
      <c r="M371" s="28" t="str">
        <f t="shared" si="19"/>
        <v/>
      </c>
      <c r="N371" s="28" t="str">
        <f t="shared" si="20"/>
        <v/>
      </c>
      <c r="O371" s="36"/>
    </row>
    <row r="372" spans="2:15" ht="12.75" customHeight="1" x14ac:dyDescent="0.2">
      <c r="B372" s="36"/>
      <c r="C372" s="36"/>
      <c r="D372" s="28"/>
      <c r="E372" s="28"/>
      <c r="F372" s="28"/>
      <c r="G372" s="28"/>
      <c r="H372" s="28"/>
      <c r="I372" s="28"/>
      <c r="J372" s="28"/>
      <c r="K372" s="28"/>
      <c r="L372" s="28" t="str">
        <f t="shared" si="18"/>
        <v/>
      </c>
      <c r="M372" s="28" t="str">
        <f t="shared" si="19"/>
        <v/>
      </c>
      <c r="N372" s="28" t="str">
        <f t="shared" si="20"/>
        <v/>
      </c>
      <c r="O372" s="36"/>
    </row>
    <row r="373" spans="2:15" ht="12.75" customHeight="1" x14ac:dyDescent="0.2">
      <c r="B373" s="36"/>
      <c r="C373" s="36"/>
      <c r="D373" s="28"/>
      <c r="E373" s="28"/>
      <c r="F373" s="28"/>
      <c r="G373" s="28"/>
      <c r="H373" s="28"/>
      <c r="I373" s="28"/>
      <c r="J373" s="28"/>
      <c r="K373" s="28"/>
      <c r="L373" s="28" t="str">
        <f t="shared" si="18"/>
        <v/>
      </c>
      <c r="M373" s="28" t="str">
        <f t="shared" si="19"/>
        <v/>
      </c>
      <c r="N373" s="28" t="str">
        <f t="shared" si="20"/>
        <v/>
      </c>
      <c r="O373" s="36"/>
    </row>
    <row r="374" spans="2:15" ht="12.75" customHeight="1" x14ac:dyDescent="0.2">
      <c r="B374" s="36"/>
      <c r="C374" s="36"/>
      <c r="D374" s="28"/>
      <c r="E374" s="28"/>
      <c r="F374" s="28"/>
      <c r="G374" s="28"/>
      <c r="H374" s="28"/>
      <c r="I374" s="28"/>
      <c r="J374" s="28"/>
      <c r="K374" s="28"/>
      <c r="L374" s="28" t="str">
        <f t="shared" si="18"/>
        <v/>
      </c>
      <c r="M374" s="28" t="str">
        <f t="shared" si="19"/>
        <v/>
      </c>
      <c r="N374" s="28" t="str">
        <f t="shared" si="20"/>
        <v/>
      </c>
      <c r="O374" s="36"/>
    </row>
    <row r="375" spans="2:15" ht="12.75" customHeight="1" x14ac:dyDescent="0.2">
      <c r="B375" s="36"/>
      <c r="C375" s="36"/>
      <c r="D375" s="28"/>
      <c r="E375" s="28"/>
      <c r="F375" s="28"/>
      <c r="G375" s="28"/>
      <c r="H375" s="28"/>
      <c r="I375" s="28"/>
      <c r="J375" s="28"/>
      <c r="K375" s="28"/>
      <c r="L375" s="28" t="str">
        <f t="shared" si="18"/>
        <v/>
      </c>
      <c r="M375" s="28" t="str">
        <f t="shared" si="19"/>
        <v/>
      </c>
      <c r="N375" s="28" t="str">
        <f t="shared" si="20"/>
        <v/>
      </c>
      <c r="O375" s="36"/>
    </row>
    <row r="376" spans="2:15" ht="12.75" customHeight="1" x14ac:dyDescent="0.2">
      <c r="B376" s="36"/>
      <c r="C376" s="36"/>
      <c r="D376" s="28"/>
      <c r="E376" s="28"/>
      <c r="F376" s="28"/>
      <c r="G376" s="28"/>
      <c r="H376" s="28"/>
      <c r="I376" s="28"/>
      <c r="J376" s="28"/>
      <c r="K376" s="28"/>
      <c r="L376" s="28" t="str">
        <f t="shared" si="18"/>
        <v/>
      </c>
      <c r="M376" s="28" t="str">
        <f t="shared" si="19"/>
        <v/>
      </c>
      <c r="N376" s="28" t="str">
        <f t="shared" si="20"/>
        <v/>
      </c>
      <c r="O376" s="36"/>
    </row>
    <row r="377" spans="2:15" ht="12.75" customHeight="1" x14ac:dyDescent="0.2">
      <c r="B377" s="36"/>
      <c r="C377" s="36"/>
      <c r="D377" s="28"/>
      <c r="E377" s="28"/>
      <c r="F377" s="28"/>
      <c r="G377" s="28"/>
      <c r="H377" s="28"/>
      <c r="I377" s="28"/>
      <c r="J377" s="28"/>
      <c r="K377" s="28"/>
      <c r="L377" s="28" t="str">
        <f t="shared" si="18"/>
        <v/>
      </c>
      <c r="M377" s="28" t="str">
        <f t="shared" si="19"/>
        <v/>
      </c>
      <c r="N377" s="28" t="str">
        <f t="shared" si="20"/>
        <v/>
      </c>
      <c r="O377" s="36"/>
    </row>
    <row r="378" spans="2:15" ht="12.75" customHeight="1" x14ac:dyDescent="0.2">
      <c r="B378" s="36"/>
      <c r="C378" s="36"/>
      <c r="D378" s="28"/>
      <c r="E378" s="28"/>
      <c r="F378" s="28"/>
      <c r="G378" s="28"/>
      <c r="H378" s="28"/>
      <c r="I378" s="28"/>
      <c r="J378" s="28"/>
      <c r="K378" s="28"/>
      <c r="L378" s="28" t="str">
        <f t="shared" si="18"/>
        <v/>
      </c>
      <c r="M378" s="28" t="str">
        <f t="shared" si="19"/>
        <v/>
      </c>
      <c r="N378" s="28" t="str">
        <f t="shared" si="20"/>
        <v/>
      </c>
      <c r="O378" s="36"/>
    </row>
    <row r="379" spans="2:15" ht="12.75" customHeight="1" x14ac:dyDescent="0.2">
      <c r="B379" s="36"/>
      <c r="C379" s="36"/>
      <c r="D379" s="28"/>
      <c r="E379" s="28"/>
      <c r="F379" s="28"/>
      <c r="G379" s="28"/>
      <c r="H379" s="28"/>
      <c r="I379" s="28"/>
      <c r="J379" s="28"/>
      <c r="K379" s="28"/>
      <c r="L379" s="28" t="str">
        <f t="shared" si="18"/>
        <v/>
      </c>
      <c r="M379" s="28" t="str">
        <f t="shared" si="19"/>
        <v/>
      </c>
      <c r="N379" s="28" t="str">
        <f t="shared" si="20"/>
        <v/>
      </c>
      <c r="O379" s="36"/>
    </row>
    <row r="380" spans="2:15" ht="12.75" customHeight="1" x14ac:dyDescent="0.2">
      <c r="B380" s="36"/>
      <c r="C380" s="36"/>
      <c r="D380" s="28"/>
      <c r="E380" s="28"/>
      <c r="F380" s="28"/>
      <c r="G380" s="28"/>
      <c r="H380" s="28"/>
      <c r="I380" s="28"/>
      <c r="J380" s="28"/>
      <c r="K380" s="28"/>
      <c r="L380" s="28" t="str">
        <f t="shared" si="18"/>
        <v/>
      </c>
      <c r="M380" s="28" t="str">
        <f t="shared" si="19"/>
        <v/>
      </c>
      <c r="N380" s="28" t="str">
        <f t="shared" si="20"/>
        <v/>
      </c>
      <c r="O380" s="36"/>
    </row>
    <row r="381" spans="2:15" ht="12.75" customHeight="1" x14ac:dyDescent="0.2">
      <c r="B381" s="36"/>
      <c r="C381" s="36"/>
      <c r="D381" s="28"/>
      <c r="E381" s="28"/>
      <c r="F381" s="28"/>
      <c r="G381" s="28"/>
      <c r="H381" s="28"/>
      <c r="I381" s="28"/>
      <c r="J381" s="28"/>
      <c r="K381" s="28"/>
      <c r="L381" s="28" t="str">
        <f t="shared" si="18"/>
        <v/>
      </c>
      <c r="M381" s="28" t="str">
        <f t="shared" si="19"/>
        <v/>
      </c>
      <c r="N381" s="28" t="str">
        <f t="shared" si="20"/>
        <v/>
      </c>
      <c r="O381" s="36"/>
    </row>
    <row r="382" spans="2:15" ht="12.75" customHeight="1" x14ac:dyDescent="0.2">
      <c r="B382" s="36"/>
      <c r="C382" s="36"/>
      <c r="D382" s="28"/>
      <c r="E382" s="28"/>
      <c r="F382" s="28"/>
      <c r="G382" s="28"/>
      <c r="H382" s="28"/>
      <c r="I382" s="28"/>
      <c r="J382" s="28"/>
      <c r="K382" s="28"/>
      <c r="L382" s="28" t="str">
        <f t="shared" si="18"/>
        <v/>
      </c>
      <c r="M382" s="28" t="str">
        <f t="shared" si="19"/>
        <v/>
      </c>
      <c r="N382" s="28" t="str">
        <f t="shared" si="20"/>
        <v/>
      </c>
      <c r="O382" s="36"/>
    </row>
    <row r="383" spans="2:15" ht="12.75" customHeight="1" x14ac:dyDescent="0.2">
      <c r="B383" s="36"/>
      <c r="C383" s="36"/>
      <c r="D383" s="28"/>
      <c r="E383" s="28"/>
      <c r="F383" s="28"/>
      <c r="G383" s="28"/>
      <c r="H383" s="28"/>
      <c r="I383" s="28"/>
      <c r="J383" s="28"/>
      <c r="K383" s="28"/>
      <c r="L383" s="28" t="str">
        <f t="shared" si="18"/>
        <v/>
      </c>
      <c r="M383" s="28" t="str">
        <f t="shared" si="19"/>
        <v/>
      </c>
      <c r="N383" s="28" t="str">
        <f t="shared" si="20"/>
        <v/>
      </c>
      <c r="O383" s="36"/>
    </row>
    <row r="384" spans="2:15" ht="12.75" customHeight="1" x14ac:dyDescent="0.2">
      <c r="B384" s="36"/>
      <c r="C384" s="36"/>
      <c r="D384" s="28"/>
      <c r="E384" s="28"/>
      <c r="F384" s="28"/>
      <c r="G384" s="28"/>
      <c r="H384" s="28"/>
      <c r="I384" s="28"/>
      <c r="J384" s="28"/>
      <c r="K384" s="28"/>
      <c r="L384" s="28" t="str">
        <f t="shared" si="18"/>
        <v/>
      </c>
      <c r="M384" s="28" t="str">
        <f t="shared" si="19"/>
        <v/>
      </c>
      <c r="N384" s="28" t="str">
        <f t="shared" si="20"/>
        <v/>
      </c>
      <c r="O384" s="36"/>
    </row>
    <row r="385" spans="2:15" ht="12.75" customHeight="1" x14ac:dyDescent="0.2">
      <c r="B385" s="36"/>
      <c r="C385" s="36"/>
      <c r="D385" s="28"/>
      <c r="E385" s="28"/>
      <c r="F385" s="28"/>
      <c r="G385" s="28"/>
      <c r="H385" s="28"/>
      <c r="I385" s="28"/>
      <c r="J385" s="28"/>
      <c r="K385" s="28"/>
      <c r="L385" s="28" t="str">
        <f t="shared" si="18"/>
        <v/>
      </c>
      <c r="M385" s="28" t="str">
        <f t="shared" si="19"/>
        <v/>
      </c>
      <c r="N385" s="28" t="str">
        <f t="shared" si="20"/>
        <v/>
      </c>
      <c r="O385" s="36"/>
    </row>
    <row r="386" spans="2:15" ht="12.75" customHeight="1" x14ac:dyDescent="0.2">
      <c r="B386" s="36"/>
      <c r="C386" s="36"/>
      <c r="D386" s="28"/>
      <c r="E386" s="28"/>
      <c r="F386" s="28"/>
      <c r="G386" s="28"/>
      <c r="H386" s="28"/>
      <c r="I386" s="28"/>
      <c r="J386" s="28"/>
      <c r="K386" s="28"/>
      <c r="L386" s="28" t="str">
        <f t="shared" si="18"/>
        <v/>
      </c>
      <c r="M386" s="28" t="str">
        <f t="shared" si="19"/>
        <v/>
      </c>
      <c r="N386" s="28" t="str">
        <f t="shared" si="20"/>
        <v/>
      </c>
      <c r="O386" s="36"/>
    </row>
    <row r="387" spans="2:15" ht="12.75" customHeight="1" x14ac:dyDescent="0.2">
      <c r="B387" s="36"/>
      <c r="C387" s="36"/>
      <c r="D387" s="28"/>
      <c r="E387" s="28"/>
      <c r="F387" s="28"/>
      <c r="G387" s="28"/>
      <c r="H387" s="28"/>
      <c r="I387" s="28"/>
      <c r="J387" s="28"/>
      <c r="K387" s="28"/>
      <c r="L387" s="28" t="str">
        <f t="shared" si="18"/>
        <v/>
      </c>
      <c r="M387" s="28" t="str">
        <f t="shared" si="19"/>
        <v/>
      </c>
      <c r="N387" s="28" t="str">
        <f t="shared" si="20"/>
        <v/>
      </c>
      <c r="O387" s="36"/>
    </row>
    <row r="388" spans="2:15" ht="12.75" customHeight="1" x14ac:dyDescent="0.2">
      <c r="B388" s="36"/>
      <c r="C388" s="36"/>
      <c r="D388" s="28"/>
      <c r="E388" s="28"/>
      <c r="F388" s="28"/>
      <c r="G388" s="28"/>
      <c r="H388" s="28"/>
      <c r="I388" s="28"/>
      <c r="J388" s="28"/>
      <c r="K388" s="28"/>
      <c r="L388" s="28" t="str">
        <f t="shared" si="18"/>
        <v/>
      </c>
      <c r="M388" s="28" t="str">
        <f t="shared" si="19"/>
        <v/>
      </c>
      <c r="N388" s="28" t="str">
        <f t="shared" si="20"/>
        <v/>
      </c>
      <c r="O388" s="36"/>
    </row>
    <row r="389" spans="2:15" ht="12.75" customHeight="1" x14ac:dyDescent="0.2">
      <c r="B389" s="36"/>
      <c r="C389" s="36"/>
      <c r="D389" s="28"/>
      <c r="E389" s="28"/>
      <c r="F389" s="28"/>
      <c r="G389" s="28"/>
      <c r="H389" s="28"/>
      <c r="I389" s="28"/>
      <c r="J389" s="28"/>
      <c r="K389" s="28"/>
      <c r="L389" s="28" t="str">
        <f t="shared" si="18"/>
        <v/>
      </c>
      <c r="M389" s="28" t="str">
        <f t="shared" si="19"/>
        <v/>
      </c>
      <c r="N389" s="28" t="str">
        <f t="shared" si="20"/>
        <v/>
      </c>
      <c r="O389" s="36"/>
    </row>
    <row r="390" spans="2:15" ht="12.75" customHeight="1" x14ac:dyDescent="0.2">
      <c r="B390" s="36"/>
      <c r="C390" s="36"/>
      <c r="D390" s="28"/>
      <c r="E390" s="28"/>
      <c r="F390" s="28"/>
      <c r="G390" s="28"/>
      <c r="H390" s="28"/>
      <c r="I390" s="28"/>
      <c r="J390" s="28"/>
      <c r="K390" s="28"/>
      <c r="L390" s="28" t="str">
        <f t="shared" ref="L390:L453" si="21">IF(B390="","",AVERAGE(C390:K390))</f>
        <v/>
      </c>
      <c r="M390" s="28" t="str">
        <f t="shared" ref="M390:M453" si="22">IF(B390="","",MIN(C390:K390))</f>
        <v/>
      </c>
      <c r="N390" s="28" t="str">
        <f t="shared" ref="N390:N453" si="23">IF(B390="","",MAX(C390:K390))</f>
        <v/>
      </c>
      <c r="O390" s="36"/>
    </row>
    <row r="391" spans="2:15" ht="12.75" customHeight="1" x14ac:dyDescent="0.2">
      <c r="B391" s="36"/>
      <c r="C391" s="36"/>
      <c r="D391" s="28"/>
      <c r="E391" s="28"/>
      <c r="F391" s="28"/>
      <c r="G391" s="28"/>
      <c r="H391" s="28"/>
      <c r="I391" s="28"/>
      <c r="J391" s="28"/>
      <c r="K391" s="28"/>
      <c r="L391" s="28" t="str">
        <f t="shared" si="21"/>
        <v/>
      </c>
      <c r="M391" s="28" t="str">
        <f t="shared" si="22"/>
        <v/>
      </c>
      <c r="N391" s="28" t="str">
        <f t="shared" si="23"/>
        <v/>
      </c>
      <c r="O391" s="36"/>
    </row>
    <row r="392" spans="2:15" ht="12.75" customHeight="1" x14ac:dyDescent="0.2">
      <c r="B392" s="36"/>
      <c r="C392" s="36"/>
      <c r="D392" s="28"/>
      <c r="E392" s="28"/>
      <c r="F392" s="28"/>
      <c r="G392" s="28"/>
      <c r="H392" s="28"/>
      <c r="I392" s="28"/>
      <c r="J392" s="28"/>
      <c r="K392" s="28"/>
      <c r="L392" s="28" t="str">
        <f t="shared" si="21"/>
        <v/>
      </c>
      <c r="M392" s="28" t="str">
        <f t="shared" si="22"/>
        <v/>
      </c>
      <c r="N392" s="28" t="str">
        <f t="shared" si="23"/>
        <v/>
      </c>
      <c r="O392" s="36"/>
    </row>
    <row r="393" spans="2:15" ht="12.75" customHeight="1" x14ac:dyDescent="0.2">
      <c r="B393" s="36"/>
      <c r="C393" s="36"/>
      <c r="D393" s="28"/>
      <c r="E393" s="28"/>
      <c r="F393" s="28"/>
      <c r="G393" s="28"/>
      <c r="H393" s="28"/>
      <c r="I393" s="28"/>
      <c r="J393" s="28"/>
      <c r="K393" s="28"/>
      <c r="L393" s="28" t="str">
        <f t="shared" si="21"/>
        <v/>
      </c>
      <c r="M393" s="28" t="str">
        <f t="shared" si="22"/>
        <v/>
      </c>
      <c r="N393" s="28" t="str">
        <f t="shared" si="23"/>
        <v/>
      </c>
      <c r="O393" s="36"/>
    </row>
    <row r="394" spans="2:15" ht="12.75" customHeight="1" x14ac:dyDescent="0.2">
      <c r="B394" s="36"/>
      <c r="C394" s="36"/>
      <c r="D394" s="28"/>
      <c r="E394" s="28"/>
      <c r="F394" s="28"/>
      <c r="G394" s="28"/>
      <c r="H394" s="28"/>
      <c r="I394" s="28"/>
      <c r="J394" s="28"/>
      <c r="K394" s="28"/>
      <c r="L394" s="28" t="str">
        <f t="shared" si="21"/>
        <v/>
      </c>
      <c r="M394" s="28" t="str">
        <f t="shared" si="22"/>
        <v/>
      </c>
      <c r="N394" s="28" t="str">
        <f t="shared" si="23"/>
        <v/>
      </c>
      <c r="O394" s="36"/>
    </row>
    <row r="395" spans="2:15" ht="12.75" customHeight="1" x14ac:dyDescent="0.2">
      <c r="B395" s="36"/>
      <c r="C395" s="36"/>
      <c r="D395" s="28"/>
      <c r="E395" s="28"/>
      <c r="F395" s="28"/>
      <c r="G395" s="28"/>
      <c r="H395" s="28"/>
      <c r="I395" s="28"/>
      <c r="J395" s="28"/>
      <c r="K395" s="28"/>
      <c r="L395" s="28" t="str">
        <f t="shared" si="21"/>
        <v/>
      </c>
      <c r="M395" s="28" t="str">
        <f t="shared" si="22"/>
        <v/>
      </c>
      <c r="N395" s="28" t="str">
        <f t="shared" si="23"/>
        <v/>
      </c>
      <c r="O395" s="36"/>
    </row>
    <row r="396" spans="2:15" ht="12.75" customHeight="1" x14ac:dyDescent="0.2">
      <c r="B396" s="36"/>
      <c r="C396" s="36"/>
      <c r="D396" s="28"/>
      <c r="E396" s="28"/>
      <c r="F396" s="28"/>
      <c r="G396" s="28"/>
      <c r="H396" s="28"/>
      <c r="I396" s="28"/>
      <c r="J396" s="28"/>
      <c r="K396" s="28"/>
      <c r="L396" s="28" t="str">
        <f t="shared" si="21"/>
        <v/>
      </c>
      <c r="M396" s="28" t="str">
        <f t="shared" si="22"/>
        <v/>
      </c>
      <c r="N396" s="28" t="str">
        <f t="shared" si="23"/>
        <v/>
      </c>
      <c r="O396" s="36"/>
    </row>
    <row r="397" spans="2:15" ht="12.75" customHeight="1" x14ac:dyDescent="0.2">
      <c r="B397" s="36"/>
      <c r="C397" s="36"/>
      <c r="D397" s="28"/>
      <c r="E397" s="28"/>
      <c r="F397" s="28"/>
      <c r="G397" s="28"/>
      <c r="H397" s="28"/>
      <c r="I397" s="28"/>
      <c r="J397" s="28"/>
      <c r="K397" s="28"/>
      <c r="L397" s="28" t="str">
        <f t="shared" si="21"/>
        <v/>
      </c>
      <c r="M397" s="28" t="str">
        <f t="shared" si="22"/>
        <v/>
      </c>
      <c r="N397" s="28" t="str">
        <f t="shared" si="23"/>
        <v/>
      </c>
      <c r="O397" s="36"/>
    </row>
    <row r="398" spans="2:15" ht="12.75" customHeight="1" x14ac:dyDescent="0.2">
      <c r="B398" s="36"/>
      <c r="C398" s="36"/>
      <c r="D398" s="28"/>
      <c r="E398" s="28"/>
      <c r="F398" s="28"/>
      <c r="G398" s="28"/>
      <c r="H398" s="28"/>
      <c r="I398" s="28"/>
      <c r="J398" s="28"/>
      <c r="K398" s="28"/>
      <c r="L398" s="28" t="str">
        <f t="shared" si="21"/>
        <v/>
      </c>
      <c r="M398" s="28" t="str">
        <f t="shared" si="22"/>
        <v/>
      </c>
      <c r="N398" s="28" t="str">
        <f t="shared" si="23"/>
        <v/>
      </c>
      <c r="O398" s="36"/>
    </row>
    <row r="399" spans="2:15" ht="12.75" customHeight="1" x14ac:dyDescent="0.2">
      <c r="B399" s="36"/>
      <c r="C399" s="36"/>
      <c r="D399" s="28"/>
      <c r="E399" s="28"/>
      <c r="F399" s="28"/>
      <c r="G399" s="28"/>
      <c r="H399" s="28"/>
      <c r="I399" s="28"/>
      <c r="J399" s="28"/>
      <c r="K399" s="28"/>
      <c r="L399" s="28" t="str">
        <f t="shared" si="21"/>
        <v/>
      </c>
      <c r="M399" s="28" t="str">
        <f t="shared" si="22"/>
        <v/>
      </c>
      <c r="N399" s="28" t="str">
        <f t="shared" si="23"/>
        <v/>
      </c>
      <c r="O399" s="36"/>
    </row>
    <row r="400" spans="2:15" ht="12.75" customHeight="1" x14ac:dyDescent="0.2">
      <c r="B400" s="36"/>
      <c r="C400" s="36"/>
      <c r="D400" s="28"/>
      <c r="E400" s="28"/>
      <c r="F400" s="28"/>
      <c r="G400" s="28"/>
      <c r="H400" s="28"/>
      <c r="I400" s="28"/>
      <c r="J400" s="28"/>
      <c r="K400" s="28"/>
      <c r="L400" s="28" t="str">
        <f t="shared" si="21"/>
        <v/>
      </c>
      <c r="M400" s="28" t="str">
        <f t="shared" si="22"/>
        <v/>
      </c>
      <c r="N400" s="28" t="str">
        <f t="shared" si="23"/>
        <v/>
      </c>
      <c r="O400" s="36"/>
    </row>
    <row r="401" spans="2:15" ht="12.75" customHeight="1" x14ac:dyDescent="0.2">
      <c r="B401" s="36"/>
      <c r="C401" s="36"/>
      <c r="D401" s="28"/>
      <c r="E401" s="28"/>
      <c r="F401" s="28"/>
      <c r="G401" s="28"/>
      <c r="H401" s="28"/>
      <c r="I401" s="28"/>
      <c r="J401" s="28"/>
      <c r="K401" s="28"/>
      <c r="L401" s="28" t="str">
        <f t="shared" si="21"/>
        <v/>
      </c>
      <c r="M401" s="28" t="str">
        <f t="shared" si="22"/>
        <v/>
      </c>
      <c r="N401" s="28" t="str">
        <f t="shared" si="23"/>
        <v/>
      </c>
      <c r="O401" s="36"/>
    </row>
    <row r="402" spans="2:15" ht="12.75" customHeight="1" x14ac:dyDescent="0.2">
      <c r="B402" s="36"/>
      <c r="C402" s="36"/>
      <c r="D402" s="28"/>
      <c r="E402" s="28"/>
      <c r="F402" s="28"/>
      <c r="G402" s="28"/>
      <c r="H402" s="28"/>
      <c r="I402" s="28"/>
      <c r="J402" s="28"/>
      <c r="K402" s="28"/>
      <c r="L402" s="28" t="str">
        <f t="shared" si="21"/>
        <v/>
      </c>
      <c r="M402" s="28" t="str">
        <f t="shared" si="22"/>
        <v/>
      </c>
      <c r="N402" s="28" t="str">
        <f t="shared" si="23"/>
        <v/>
      </c>
      <c r="O402" s="36"/>
    </row>
    <row r="403" spans="2:15" ht="12.75" customHeight="1" x14ac:dyDescent="0.2">
      <c r="B403" s="36"/>
      <c r="C403" s="36"/>
      <c r="D403" s="28"/>
      <c r="E403" s="28"/>
      <c r="F403" s="28"/>
      <c r="G403" s="28"/>
      <c r="H403" s="28"/>
      <c r="I403" s="28"/>
      <c r="J403" s="28"/>
      <c r="K403" s="28"/>
      <c r="L403" s="28" t="str">
        <f t="shared" si="21"/>
        <v/>
      </c>
      <c r="M403" s="28" t="str">
        <f t="shared" si="22"/>
        <v/>
      </c>
      <c r="N403" s="28" t="str">
        <f t="shared" si="23"/>
        <v/>
      </c>
      <c r="O403" s="36"/>
    </row>
    <row r="404" spans="2:15" ht="12.75" customHeight="1" x14ac:dyDescent="0.2">
      <c r="B404" s="36"/>
      <c r="C404" s="36"/>
      <c r="D404" s="28"/>
      <c r="E404" s="28"/>
      <c r="F404" s="28"/>
      <c r="G404" s="28"/>
      <c r="H404" s="28"/>
      <c r="I404" s="28"/>
      <c r="J404" s="28"/>
      <c r="K404" s="28"/>
      <c r="L404" s="28" t="str">
        <f t="shared" si="21"/>
        <v/>
      </c>
      <c r="M404" s="28" t="str">
        <f t="shared" si="22"/>
        <v/>
      </c>
      <c r="N404" s="28" t="str">
        <f t="shared" si="23"/>
        <v/>
      </c>
      <c r="O404" s="36"/>
    </row>
    <row r="405" spans="2:15" ht="12.75" customHeight="1" x14ac:dyDescent="0.2">
      <c r="B405" s="36"/>
      <c r="C405" s="36"/>
      <c r="D405" s="28"/>
      <c r="E405" s="28"/>
      <c r="F405" s="28"/>
      <c r="G405" s="28"/>
      <c r="H405" s="28"/>
      <c r="I405" s="28"/>
      <c r="J405" s="28"/>
      <c r="K405" s="28"/>
      <c r="L405" s="28" t="str">
        <f t="shared" si="21"/>
        <v/>
      </c>
      <c r="M405" s="28" t="str">
        <f t="shared" si="22"/>
        <v/>
      </c>
      <c r="N405" s="28" t="str">
        <f t="shared" si="23"/>
        <v/>
      </c>
      <c r="O405" s="36"/>
    </row>
    <row r="406" spans="2:15" ht="12.75" customHeight="1" x14ac:dyDescent="0.2">
      <c r="B406" s="36"/>
      <c r="C406" s="36"/>
      <c r="D406" s="28"/>
      <c r="E406" s="28"/>
      <c r="F406" s="28"/>
      <c r="G406" s="28"/>
      <c r="H406" s="28"/>
      <c r="I406" s="28"/>
      <c r="J406" s="28"/>
      <c r="K406" s="28"/>
      <c r="L406" s="28" t="str">
        <f t="shared" si="21"/>
        <v/>
      </c>
      <c r="M406" s="28" t="str">
        <f t="shared" si="22"/>
        <v/>
      </c>
      <c r="N406" s="28" t="str">
        <f t="shared" si="23"/>
        <v/>
      </c>
      <c r="O406" s="36"/>
    </row>
    <row r="407" spans="2:15" ht="12.75" customHeight="1" x14ac:dyDescent="0.2">
      <c r="B407" s="36"/>
      <c r="C407" s="36"/>
      <c r="D407" s="28"/>
      <c r="E407" s="28"/>
      <c r="F407" s="28"/>
      <c r="G407" s="28"/>
      <c r="H407" s="28"/>
      <c r="I407" s="28"/>
      <c r="J407" s="28"/>
      <c r="K407" s="28"/>
      <c r="L407" s="28" t="str">
        <f t="shared" si="21"/>
        <v/>
      </c>
      <c r="M407" s="28" t="str">
        <f t="shared" si="22"/>
        <v/>
      </c>
      <c r="N407" s="28" t="str">
        <f t="shared" si="23"/>
        <v/>
      </c>
      <c r="O407" s="36"/>
    </row>
    <row r="408" spans="2:15" ht="12.75" customHeight="1" x14ac:dyDescent="0.2">
      <c r="B408" s="36"/>
      <c r="C408" s="36"/>
      <c r="D408" s="28"/>
      <c r="E408" s="28"/>
      <c r="F408" s="28"/>
      <c r="G408" s="28"/>
      <c r="H408" s="28"/>
      <c r="I408" s="28"/>
      <c r="J408" s="28"/>
      <c r="K408" s="28"/>
      <c r="L408" s="28" t="str">
        <f t="shared" si="21"/>
        <v/>
      </c>
      <c r="M408" s="28" t="str">
        <f t="shared" si="22"/>
        <v/>
      </c>
      <c r="N408" s="28" t="str">
        <f t="shared" si="23"/>
        <v/>
      </c>
      <c r="O408" s="36"/>
    </row>
    <row r="409" spans="2:15" ht="12.75" customHeight="1" x14ac:dyDescent="0.2">
      <c r="B409" s="36"/>
      <c r="C409" s="36"/>
      <c r="D409" s="28"/>
      <c r="E409" s="28"/>
      <c r="F409" s="28"/>
      <c r="G409" s="28"/>
      <c r="H409" s="28"/>
      <c r="I409" s="28"/>
      <c r="J409" s="28"/>
      <c r="K409" s="28"/>
      <c r="L409" s="28" t="str">
        <f t="shared" si="21"/>
        <v/>
      </c>
      <c r="M409" s="28" t="str">
        <f t="shared" si="22"/>
        <v/>
      </c>
      <c r="N409" s="28" t="str">
        <f t="shared" si="23"/>
        <v/>
      </c>
      <c r="O409" s="36"/>
    </row>
    <row r="410" spans="2:15" ht="12.75" customHeight="1" x14ac:dyDescent="0.2">
      <c r="B410" s="36"/>
      <c r="C410" s="36"/>
      <c r="D410" s="28"/>
      <c r="E410" s="28"/>
      <c r="F410" s="28"/>
      <c r="G410" s="28"/>
      <c r="H410" s="28"/>
      <c r="I410" s="28"/>
      <c r="J410" s="28"/>
      <c r="K410" s="28"/>
      <c r="L410" s="28" t="str">
        <f t="shared" si="21"/>
        <v/>
      </c>
      <c r="M410" s="28" t="str">
        <f t="shared" si="22"/>
        <v/>
      </c>
      <c r="N410" s="28" t="str">
        <f t="shared" si="23"/>
        <v/>
      </c>
      <c r="O410" s="36"/>
    </row>
    <row r="411" spans="2:15" ht="12.75" customHeight="1" x14ac:dyDescent="0.2">
      <c r="B411" s="36"/>
      <c r="C411" s="36"/>
      <c r="D411" s="28"/>
      <c r="E411" s="28"/>
      <c r="F411" s="28"/>
      <c r="G411" s="28"/>
      <c r="H411" s="28"/>
      <c r="I411" s="28"/>
      <c r="J411" s="28"/>
      <c r="K411" s="28"/>
      <c r="L411" s="28" t="str">
        <f t="shared" si="21"/>
        <v/>
      </c>
      <c r="M411" s="28" t="str">
        <f t="shared" si="22"/>
        <v/>
      </c>
      <c r="N411" s="28" t="str">
        <f t="shared" si="23"/>
        <v/>
      </c>
      <c r="O411" s="36"/>
    </row>
    <row r="412" spans="2:15" ht="12.75" customHeight="1" x14ac:dyDescent="0.2">
      <c r="B412" s="36"/>
      <c r="C412" s="36"/>
      <c r="D412" s="28"/>
      <c r="E412" s="28"/>
      <c r="F412" s="28"/>
      <c r="G412" s="28"/>
      <c r="H412" s="28"/>
      <c r="I412" s="28"/>
      <c r="J412" s="28"/>
      <c r="K412" s="28"/>
      <c r="L412" s="28" t="str">
        <f t="shared" si="21"/>
        <v/>
      </c>
      <c r="M412" s="28" t="str">
        <f t="shared" si="22"/>
        <v/>
      </c>
      <c r="N412" s="28" t="str">
        <f t="shared" si="23"/>
        <v/>
      </c>
      <c r="O412" s="36"/>
    </row>
    <row r="413" spans="2:15" ht="12.75" customHeight="1" x14ac:dyDescent="0.2">
      <c r="B413" s="36"/>
      <c r="C413" s="36"/>
      <c r="D413" s="28"/>
      <c r="E413" s="28"/>
      <c r="F413" s="28"/>
      <c r="G413" s="28"/>
      <c r="H413" s="28"/>
      <c r="I413" s="28"/>
      <c r="J413" s="28"/>
      <c r="K413" s="28"/>
      <c r="L413" s="28" t="str">
        <f t="shared" si="21"/>
        <v/>
      </c>
      <c r="M413" s="28" t="str">
        <f t="shared" si="22"/>
        <v/>
      </c>
      <c r="N413" s="28" t="str">
        <f t="shared" si="23"/>
        <v/>
      </c>
      <c r="O413" s="36"/>
    </row>
    <row r="414" spans="2:15" ht="12.75" customHeight="1" x14ac:dyDescent="0.2">
      <c r="B414" s="36"/>
      <c r="C414" s="36"/>
      <c r="D414" s="28"/>
      <c r="E414" s="28"/>
      <c r="F414" s="28"/>
      <c r="G414" s="28"/>
      <c r="H414" s="28"/>
      <c r="I414" s="28"/>
      <c r="J414" s="28"/>
      <c r="K414" s="28"/>
      <c r="L414" s="28" t="str">
        <f t="shared" si="21"/>
        <v/>
      </c>
      <c r="M414" s="28" t="str">
        <f t="shared" si="22"/>
        <v/>
      </c>
      <c r="N414" s="28" t="str">
        <f t="shared" si="23"/>
        <v/>
      </c>
      <c r="O414" s="36"/>
    </row>
    <row r="415" spans="2:15" ht="12.75" customHeight="1" x14ac:dyDescent="0.2">
      <c r="B415" s="36"/>
      <c r="C415" s="36"/>
      <c r="D415" s="28"/>
      <c r="E415" s="28"/>
      <c r="F415" s="28"/>
      <c r="G415" s="28"/>
      <c r="H415" s="28"/>
      <c r="I415" s="28"/>
      <c r="J415" s="28"/>
      <c r="K415" s="28"/>
      <c r="L415" s="28" t="str">
        <f t="shared" si="21"/>
        <v/>
      </c>
      <c r="M415" s="28" t="str">
        <f t="shared" si="22"/>
        <v/>
      </c>
      <c r="N415" s="28" t="str">
        <f t="shared" si="23"/>
        <v/>
      </c>
      <c r="O415" s="36"/>
    </row>
    <row r="416" spans="2:15" ht="12.75" customHeight="1" x14ac:dyDescent="0.2">
      <c r="B416" s="36"/>
      <c r="C416" s="36"/>
      <c r="D416" s="28"/>
      <c r="E416" s="28"/>
      <c r="F416" s="28"/>
      <c r="G416" s="28"/>
      <c r="H416" s="28"/>
      <c r="I416" s="28"/>
      <c r="J416" s="28"/>
      <c r="K416" s="28"/>
      <c r="L416" s="28" t="str">
        <f t="shared" si="21"/>
        <v/>
      </c>
      <c r="M416" s="28" t="str">
        <f t="shared" si="22"/>
        <v/>
      </c>
      <c r="N416" s="28" t="str">
        <f t="shared" si="23"/>
        <v/>
      </c>
      <c r="O416" s="36"/>
    </row>
    <row r="417" spans="2:15" ht="12.75" customHeight="1" x14ac:dyDescent="0.2">
      <c r="B417" s="36"/>
      <c r="C417" s="36"/>
      <c r="D417" s="28"/>
      <c r="E417" s="28"/>
      <c r="F417" s="28"/>
      <c r="G417" s="28"/>
      <c r="H417" s="28"/>
      <c r="I417" s="28"/>
      <c r="J417" s="28"/>
      <c r="K417" s="28"/>
      <c r="L417" s="28" t="str">
        <f t="shared" si="21"/>
        <v/>
      </c>
      <c r="M417" s="28" t="str">
        <f t="shared" si="22"/>
        <v/>
      </c>
      <c r="N417" s="28" t="str">
        <f t="shared" si="23"/>
        <v/>
      </c>
      <c r="O417" s="36"/>
    </row>
    <row r="418" spans="2:15" ht="12.75" customHeight="1" x14ac:dyDescent="0.2">
      <c r="B418" s="36"/>
      <c r="C418" s="36"/>
      <c r="D418" s="28"/>
      <c r="E418" s="28"/>
      <c r="F418" s="28"/>
      <c r="G418" s="28"/>
      <c r="H418" s="28"/>
      <c r="I418" s="28"/>
      <c r="J418" s="28"/>
      <c r="K418" s="28"/>
      <c r="L418" s="28" t="str">
        <f t="shared" si="21"/>
        <v/>
      </c>
      <c r="M418" s="28" t="str">
        <f t="shared" si="22"/>
        <v/>
      </c>
      <c r="N418" s="28" t="str">
        <f t="shared" si="23"/>
        <v/>
      </c>
      <c r="O418" s="36"/>
    </row>
    <row r="419" spans="2:15" ht="12.75" customHeight="1" x14ac:dyDescent="0.2">
      <c r="B419" s="36"/>
      <c r="C419" s="36"/>
      <c r="D419" s="28"/>
      <c r="E419" s="28"/>
      <c r="F419" s="28"/>
      <c r="G419" s="28"/>
      <c r="H419" s="28"/>
      <c r="I419" s="28"/>
      <c r="J419" s="28"/>
      <c r="K419" s="28"/>
      <c r="L419" s="28" t="str">
        <f t="shared" si="21"/>
        <v/>
      </c>
      <c r="M419" s="28" t="str">
        <f t="shared" si="22"/>
        <v/>
      </c>
      <c r="N419" s="28" t="str">
        <f t="shared" si="23"/>
        <v/>
      </c>
      <c r="O419" s="36"/>
    </row>
    <row r="420" spans="2:15" ht="12.75" customHeight="1" x14ac:dyDescent="0.2">
      <c r="B420" s="36"/>
      <c r="C420" s="36"/>
      <c r="D420" s="28"/>
      <c r="E420" s="28"/>
      <c r="F420" s="28"/>
      <c r="G420" s="28"/>
      <c r="H420" s="28"/>
      <c r="I420" s="28"/>
      <c r="J420" s="28"/>
      <c r="K420" s="28"/>
      <c r="L420" s="28" t="str">
        <f t="shared" si="21"/>
        <v/>
      </c>
      <c r="M420" s="28" t="str">
        <f t="shared" si="22"/>
        <v/>
      </c>
      <c r="N420" s="28" t="str">
        <f t="shared" si="23"/>
        <v/>
      </c>
      <c r="O420" s="36"/>
    </row>
    <row r="421" spans="2:15" ht="12.75" customHeight="1" x14ac:dyDescent="0.2">
      <c r="B421" s="36"/>
      <c r="C421" s="36"/>
      <c r="D421" s="28"/>
      <c r="E421" s="28"/>
      <c r="F421" s="28"/>
      <c r="G421" s="28"/>
      <c r="H421" s="28"/>
      <c r="I421" s="28"/>
      <c r="J421" s="28"/>
      <c r="K421" s="28"/>
      <c r="L421" s="28" t="str">
        <f t="shared" si="21"/>
        <v/>
      </c>
      <c r="M421" s="28" t="str">
        <f t="shared" si="22"/>
        <v/>
      </c>
      <c r="N421" s="28" t="str">
        <f t="shared" si="23"/>
        <v/>
      </c>
      <c r="O421" s="36"/>
    </row>
    <row r="422" spans="2:15" ht="12.75" customHeight="1" x14ac:dyDescent="0.2">
      <c r="B422" s="36"/>
      <c r="C422" s="36"/>
      <c r="D422" s="28"/>
      <c r="E422" s="28"/>
      <c r="F422" s="28"/>
      <c r="G422" s="28"/>
      <c r="H422" s="28"/>
      <c r="I422" s="28"/>
      <c r="J422" s="28"/>
      <c r="K422" s="28"/>
      <c r="L422" s="28" t="str">
        <f t="shared" si="21"/>
        <v/>
      </c>
      <c r="M422" s="28" t="str">
        <f t="shared" si="22"/>
        <v/>
      </c>
      <c r="N422" s="28" t="str">
        <f t="shared" si="23"/>
        <v/>
      </c>
      <c r="O422" s="36"/>
    </row>
    <row r="423" spans="2:15" ht="12.75" customHeight="1" x14ac:dyDescent="0.2">
      <c r="B423" s="36"/>
      <c r="C423" s="36"/>
      <c r="D423" s="28"/>
      <c r="E423" s="28"/>
      <c r="F423" s="28"/>
      <c r="G423" s="28"/>
      <c r="H423" s="28"/>
      <c r="I423" s="28"/>
      <c r="J423" s="28"/>
      <c r="K423" s="28"/>
      <c r="L423" s="28" t="str">
        <f t="shared" si="21"/>
        <v/>
      </c>
      <c r="M423" s="28" t="str">
        <f t="shared" si="22"/>
        <v/>
      </c>
      <c r="N423" s="28" t="str">
        <f t="shared" si="23"/>
        <v/>
      </c>
      <c r="O423" s="36"/>
    </row>
    <row r="424" spans="2:15" ht="12.75" customHeight="1" x14ac:dyDescent="0.2">
      <c r="B424" s="36"/>
      <c r="C424" s="36"/>
      <c r="D424" s="28"/>
      <c r="E424" s="28"/>
      <c r="F424" s="28"/>
      <c r="G424" s="28"/>
      <c r="H424" s="28"/>
      <c r="I424" s="28"/>
      <c r="J424" s="28"/>
      <c r="K424" s="28"/>
      <c r="L424" s="28" t="str">
        <f t="shared" si="21"/>
        <v/>
      </c>
      <c r="M424" s="28" t="str">
        <f t="shared" si="22"/>
        <v/>
      </c>
      <c r="N424" s="28" t="str">
        <f t="shared" si="23"/>
        <v/>
      </c>
      <c r="O424" s="36"/>
    </row>
    <row r="425" spans="2:15" ht="12.75" customHeight="1" x14ac:dyDescent="0.2">
      <c r="B425" s="36"/>
      <c r="C425" s="36"/>
      <c r="D425" s="28"/>
      <c r="E425" s="28"/>
      <c r="F425" s="28"/>
      <c r="G425" s="28"/>
      <c r="H425" s="28"/>
      <c r="I425" s="28"/>
      <c r="J425" s="28"/>
      <c r="K425" s="28"/>
      <c r="L425" s="28" t="str">
        <f t="shared" si="21"/>
        <v/>
      </c>
      <c r="M425" s="28" t="str">
        <f t="shared" si="22"/>
        <v/>
      </c>
      <c r="N425" s="28" t="str">
        <f t="shared" si="23"/>
        <v/>
      </c>
      <c r="O425" s="36"/>
    </row>
    <row r="426" spans="2:15" ht="12.75" customHeight="1" x14ac:dyDescent="0.2">
      <c r="B426" s="36"/>
      <c r="C426" s="36"/>
      <c r="D426" s="28"/>
      <c r="E426" s="28"/>
      <c r="F426" s="28"/>
      <c r="G426" s="28"/>
      <c r="H426" s="28"/>
      <c r="I426" s="28"/>
      <c r="J426" s="28"/>
      <c r="K426" s="28"/>
      <c r="L426" s="28" t="str">
        <f t="shared" si="21"/>
        <v/>
      </c>
      <c r="M426" s="28" t="str">
        <f t="shared" si="22"/>
        <v/>
      </c>
      <c r="N426" s="28" t="str">
        <f t="shared" si="23"/>
        <v/>
      </c>
      <c r="O426" s="36"/>
    </row>
    <row r="427" spans="2:15" ht="12.75" customHeight="1" x14ac:dyDescent="0.2">
      <c r="B427" s="36"/>
      <c r="C427" s="36"/>
      <c r="D427" s="28"/>
      <c r="E427" s="28"/>
      <c r="F427" s="28"/>
      <c r="G427" s="28"/>
      <c r="H427" s="28"/>
      <c r="I427" s="28"/>
      <c r="J427" s="28"/>
      <c r="K427" s="28"/>
      <c r="L427" s="28" t="str">
        <f t="shared" si="21"/>
        <v/>
      </c>
      <c r="M427" s="28" t="str">
        <f t="shared" si="22"/>
        <v/>
      </c>
      <c r="N427" s="28" t="str">
        <f t="shared" si="23"/>
        <v/>
      </c>
      <c r="O427" s="36"/>
    </row>
    <row r="428" spans="2:15" ht="12.75" customHeight="1" x14ac:dyDescent="0.2">
      <c r="B428" s="36"/>
      <c r="C428" s="36"/>
      <c r="D428" s="28"/>
      <c r="E428" s="28"/>
      <c r="F428" s="28"/>
      <c r="G428" s="28"/>
      <c r="H428" s="28"/>
      <c r="I428" s="28"/>
      <c r="J428" s="28"/>
      <c r="K428" s="28"/>
      <c r="L428" s="28" t="str">
        <f t="shared" si="21"/>
        <v/>
      </c>
      <c r="M428" s="28" t="str">
        <f t="shared" si="22"/>
        <v/>
      </c>
      <c r="N428" s="28" t="str">
        <f t="shared" si="23"/>
        <v/>
      </c>
      <c r="O428" s="36"/>
    </row>
    <row r="429" spans="2:15" ht="12.75" customHeight="1" x14ac:dyDescent="0.2">
      <c r="B429" s="36"/>
      <c r="C429" s="36"/>
      <c r="D429" s="28"/>
      <c r="E429" s="28"/>
      <c r="F429" s="28"/>
      <c r="G429" s="28"/>
      <c r="H429" s="28"/>
      <c r="I429" s="28"/>
      <c r="J429" s="28"/>
      <c r="K429" s="28"/>
      <c r="L429" s="28" t="str">
        <f t="shared" si="21"/>
        <v/>
      </c>
      <c r="M429" s="28" t="str">
        <f t="shared" si="22"/>
        <v/>
      </c>
      <c r="N429" s="28" t="str">
        <f t="shared" si="23"/>
        <v/>
      </c>
      <c r="O429" s="36"/>
    </row>
    <row r="430" spans="2:15" ht="12.75" customHeight="1" x14ac:dyDescent="0.2">
      <c r="B430" s="36"/>
      <c r="C430" s="36"/>
      <c r="D430" s="28"/>
      <c r="E430" s="28"/>
      <c r="F430" s="28"/>
      <c r="G430" s="28"/>
      <c r="H430" s="28"/>
      <c r="I430" s="28"/>
      <c r="J430" s="28"/>
      <c r="K430" s="28"/>
      <c r="L430" s="28" t="str">
        <f t="shared" si="21"/>
        <v/>
      </c>
      <c r="M430" s="28" t="str">
        <f t="shared" si="22"/>
        <v/>
      </c>
      <c r="N430" s="28" t="str">
        <f t="shared" si="23"/>
        <v/>
      </c>
      <c r="O430" s="36"/>
    </row>
    <row r="431" spans="2:15" ht="12.75" customHeight="1" x14ac:dyDescent="0.2">
      <c r="B431" s="36"/>
      <c r="C431" s="36"/>
      <c r="D431" s="28"/>
      <c r="E431" s="28"/>
      <c r="F431" s="28"/>
      <c r="G431" s="28"/>
      <c r="H431" s="28"/>
      <c r="I431" s="28"/>
      <c r="J431" s="28"/>
      <c r="K431" s="28"/>
      <c r="L431" s="28" t="str">
        <f t="shared" si="21"/>
        <v/>
      </c>
      <c r="M431" s="28" t="str">
        <f t="shared" si="22"/>
        <v/>
      </c>
      <c r="N431" s="28" t="str">
        <f t="shared" si="23"/>
        <v/>
      </c>
      <c r="O431" s="36"/>
    </row>
    <row r="432" spans="2:15" ht="12.75" customHeight="1" x14ac:dyDescent="0.2">
      <c r="B432" s="36"/>
      <c r="C432" s="36"/>
      <c r="D432" s="28"/>
      <c r="E432" s="28"/>
      <c r="F432" s="28"/>
      <c r="G432" s="28"/>
      <c r="H432" s="28"/>
      <c r="I432" s="28"/>
      <c r="J432" s="28"/>
      <c r="K432" s="28"/>
      <c r="L432" s="28" t="str">
        <f t="shared" si="21"/>
        <v/>
      </c>
      <c r="M432" s="28" t="str">
        <f t="shared" si="22"/>
        <v/>
      </c>
      <c r="N432" s="28" t="str">
        <f t="shared" si="23"/>
        <v/>
      </c>
      <c r="O432" s="36"/>
    </row>
    <row r="433" spans="2:15" ht="12.75" customHeight="1" x14ac:dyDescent="0.2">
      <c r="B433" s="36"/>
      <c r="C433" s="36"/>
      <c r="D433" s="28"/>
      <c r="E433" s="28"/>
      <c r="F433" s="28"/>
      <c r="G433" s="28"/>
      <c r="H433" s="28"/>
      <c r="I433" s="28"/>
      <c r="J433" s="28"/>
      <c r="K433" s="28"/>
      <c r="L433" s="28" t="str">
        <f t="shared" si="21"/>
        <v/>
      </c>
      <c r="M433" s="28" t="str">
        <f t="shared" si="22"/>
        <v/>
      </c>
      <c r="N433" s="28" t="str">
        <f t="shared" si="23"/>
        <v/>
      </c>
      <c r="O433" s="36"/>
    </row>
    <row r="434" spans="2:15" ht="12.75" customHeight="1" x14ac:dyDescent="0.2">
      <c r="B434" s="36"/>
      <c r="C434" s="36"/>
      <c r="D434" s="28"/>
      <c r="E434" s="28"/>
      <c r="F434" s="28"/>
      <c r="G434" s="28"/>
      <c r="H434" s="28"/>
      <c r="I434" s="28"/>
      <c r="J434" s="28"/>
      <c r="K434" s="28"/>
      <c r="L434" s="28" t="str">
        <f t="shared" si="21"/>
        <v/>
      </c>
      <c r="M434" s="28" t="str">
        <f t="shared" si="22"/>
        <v/>
      </c>
      <c r="N434" s="28" t="str">
        <f t="shared" si="23"/>
        <v/>
      </c>
      <c r="O434" s="36"/>
    </row>
    <row r="435" spans="2:15" ht="12.75" customHeight="1" x14ac:dyDescent="0.2">
      <c r="B435" s="36"/>
      <c r="C435" s="36"/>
      <c r="D435" s="28"/>
      <c r="E435" s="28"/>
      <c r="F435" s="28"/>
      <c r="G435" s="28"/>
      <c r="H435" s="28"/>
      <c r="I435" s="28"/>
      <c r="J435" s="28"/>
      <c r="K435" s="28"/>
      <c r="L435" s="28" t="str">
        <f t="shared" si="21"/>
        <v/>
      </c>
      <c r="M435" s="28" t="str">
        <f t="shared" si="22"/>
        <v/>
      </c>
      <c r="N435" s="28" t="str">
        <f t="shared" si="23"/>
        <v/>
      </c>
      <c r="O435" s="36"/>
    </row>
    <row r="436" spans="2:15" ht="12.75" customHeight="1" x14ac:dyDescent="0.2">
      <c r="B436" s="36"/>
      <c r="C436" s="36"/>
      <c r="D436" s="28"/>
      <c r="E436" s="28"/>
      <c r="F436" s="28"/>
      <c r="G436" s="28"/>
      <c r="H436" s="28"/>
      <c r="I436" s="28"/>
      <c r="J436" s="28"/>
      <c r="K436" s="28"/>
      <c r="L436" s="28" t="str">
        <f t="shared" si="21"/>
        <v/>
      </c>
      <c r="M436" s="28" t="str">
        <f t="shared" si="22"/>
        <v/>
      </c>
      <c r="N436" s="28" t="str">
        <f t="shared" si="23"/>
        <v/>
      </c>
      <c r="O436" s="36"/>
    </row>
    <row r="437" spans="2:15" ht="12.75" customHeight="1" x14ac:dyDescent="0.2">
      <c r="B437" s="36"/>
      <c r="C437" s="36"/>
      <c r="D437" s="28"/>
      <c r="E437" s="28"/>
      <c r="F437" s="28"/>
      <c r="G437" s="28"/>
      <c r="H437" s="28"/>
      <c r="I437" s="28"/>
      <c r="J437" s="28"/>
      <c r="K437" s="28"/>
      <c r="L437" s="28" t="str">
        <f t="shared" si="21"/>
        <v/>
      </c>
      <c r="M437" s="28" t="str">
        <f t="shared" si="22"/>
        <v/>
      </c>
      <c r="N437" s="28" t="str">
        <f t="shared" si="23"/>
        <v/>
      </c>
      <c r="O437" s="36"/>
    </row>
    <row r="438" spans="2:15" ht="12.75" customHeight="1" x14ac:dyDescent="0.2">
      <c r="B438" s="36"/>
      <c r="C438" s="36"/>
      <c r="D438" s="28"/>
      <c r="E438" s="28"/>
      <c r="F438" s="28"/>
      <c r="G438" s="28"/>
      <c r="H438" s="28"/>
      <c r="I438" s="28"/>
      <c r="J438" s="28"/>
      <c r="K438" s="28"/>
      <c r="L438" s="28" t="str">
        <f t="shared" si="21"/>
        <v/>
      </c>
      <c r="M438" s="28" t="str">
        <f t="shared" si="22"/>
        <v/>
      </c>
      <c r="N438" s="28" t="str">
        <f t="shared" si="23"/>
        <v/>
      </c>
      <c r="O438" s="36"/>
    </row>
    <row r="439" spans="2:15" ht="12.75" customHeight="1" x14ac:dyDescent="0.2">
      <c r="B439" s="36"/>
      <c r="C439" s="36"/>
      <c r="D439" s="28"/>
      <c r="E439" s="28"/>
      <c r="F439" s="28"/>
      <c r="G439" s="28"/>
      <c r="H439" s="28"/>
      <c r="I439" s="28"/>
      <c r="J439" s="28"/>
      <c r="K439" s="28"/>
      <c r="L439" s="28" t="str">
        <f t="shared" si="21"/>
        <v/>
      </c>
      <c r="M439" s="28" t="str">
        <f t="shared" si="22"/>
        <v/>
      </c>
      <c r="N439" s="28" t="str">
        <f t="shared" si="23"/>
        <v/>
      </c>
      <c r="O439" s="36"/>
    </row>
    <row r="440" spans="2:15" ht="12.75" customHeight="1" x14ac:dyDescent="0.2">
      <c r="B440" s="36"/>
      <c r="C440" s="36"/>
      <c r="D440" s="28"/>
      <c r="E440" s="28"/>
      <c r="F440" s="28"/>
      <c r="G440" s="28"/>
      <c r="H440" s="28"/>
      <c r="I440" s="28"/>
      <c r="J440" s="28"/>
      <c r="K440" s="28"/>
      <c r="L440" s="28" t="str">
        <f t="shared" si="21"/>
        <v/>
      </c>
      <c r="M440" s="28" t="str">
        <f t="shared" si="22"/>
        <v/>
      </c>
      <c r="N440" s="28" t="str">
        <f t="shared" si="23"/>
        <v/>
      </c>
      <c r="O440" s="36"/>
    </row>
    <row r="441" spans="2:15" ht="12.75" customHeight="1" x14ac:dyDescent="0.2">
      <c r="B441" s="36"/>
      <c r="C441" s="36"/>
      <c r="D441" s="28"/>
      <c r="E441" s="28"/>
      <c r="F441" s="28"/>
      <c r="G441" s="28"/>
      <c r="H441" s="28"/>
      <c r="I441" s="28"/>
      <c r="J441" s="28"/>
      <c r="K441" s="28"/>
      <c r="L441" s="28" t="str">
        <f t="shared" si="21"/>
        <v/>
      </c>
      <c r="M441" s="28" t="str">
        <f t="shared" si="22"/>
        <v/>
      </c>
      <c r="N441" s="28" t="str">
        <f t="shared" si="23"/>
        <v/>
      </c>
      <c r="O441" s="36"/>
    </row>
    <row r="442" spans="2:15" ht="12.75" customHeight="1" x14ac:dyDescent="0.2">
      <c r="B442" s="36"/>
      <c r="C442" s="36"/>
      <c r="D442" s="28"/>
      <c r="E442" s="28"/>
      <c r="F442" s="28"/>
      <c r="G442" s="28"/>
      <c r="H442" s="28"/>
      <c r="I442" s="28"/>
      <c r="J442" s="28"/>
      <c r="K442" s="28"/>
      <c r="L442" s="28" t="str">
        <f t="shared" si="21"/>
        <v/>
      </c>
      <c r="M442" s="28" t="str">
        <f t="shared" si="22"/>
        <v/>
      </c>
      <c r="N442" s="28" t="str">
        <f t="shared" si="23"/>
        <v/>
      </c>
      <c r="O442" s="36"/>
    </row>
    <row r="443" spans="2:15" ht="12.75" customHeight="1" x14ac:dyDescent="0.2">
      <c r="B443" s="36"/>
      <c r="C443" s="36"/>
      <c r="D443" s="28"/>
      <c r="E443" s="28"/>
      <c r="F443" s="28"/>
      <c r="G443" s="28"/>
      <c r="H443" s="28"/>
      <c r="I443" s="28"/>
      <c r="J443" s="28"/>
      <c r="K443" s="28"/>
      <c r="L443" s="28" t="str">
        <f t="shared" si="21"/>
        <v/>
      </c>
      <c r="M443" s="28" t="str">
        <f t="shared" si="22"/>
        <v/>
      </c>
      <c r="N443" s="28" t="str">
        <f t="shared" si="23"/>
        <v/>
      </c>
      <c r="O443" s="36"/>
    </row>
    <row r="444" spans="2:15" ht="12.75" customHeight="1" x14ac:dyDescent="0.2">
      <c r="B444" s="36"/>
      <c r="C444" s="36"/>
      <c r="D444" s="28"/>
      <c r="E444" s="28"/>
      <c r="F444" s="28"/>
      <c r="G444" s="28"/>
      <c r="H444" s="28"/>
      <c r="I444" s="28"/>
      <c r="J444" s="28"/>
      <c r="K444" s="28"/>
      <c r="L444" s="28" t="str">
        <f t="shared" si="21"/>
        <v/>
      </c>
      <c r="M444" s="28" t="str">
        <f t="shared" si="22"/>
        <v/>
      </c>
      <c r="N444" s="28" t="str">
        <f t="shared" si="23"/>
        <v/>
      </c>
      <c r="O444" s="36"/>
    </row>
    <row r="445" spans="2:15" ht="12.75" customHeight="1" x14ac:dyDescent="0.2">
      <c r="B445" s="36"/>
      <c r="C445" s="36"/>
      <c r="D445" s="28"/>
      <c r="E445" s="28"/>
      <c r="F445" s="28"/>
      <c r="G445" s="28"/>
      <c r="H445" s="28"/>
      <c r="I445" s="28"/>
      <c r="J445" s="28"/>
      <c r="K445" s="28"/>
      <c r="L445" s="28" t="str">
        <f t="shared" si="21"/>
        <v/>
      </c>
      <c r="M445" s="28" t="str">
        <f t="shared" si="22"/>
        <v/>
      </c>
      <c r="N445" s="28" t="str">
        <f t="shared" si="23"/>
        <v/>
      </c>
      <c r="O445" s="36"/>
    </row>
    <row r="446" spans="2:15" ht="12.75" customHeight="1" x14ac:dyDescent="0.2">
      <c r="B446" s="36"/>
      <c r="C446" s="36"/>
      <c r="D446" s="28"/>
      <c r="E446" s="28"/>
      <c r="F446" s="28"/>
      <c r="G446" s="28"/>
      <c r="H446" s="28"/>
      <c r="I446" s="28"/>
      <c r="J446" s="28"/>
      <c r="K446" s="28"/>
      <c r="L446" s="28" t="str">
        <f t="shared" si="21"/>
        <v/>
      </c>
      <c r="M446" s="28" t="str">
        <f t="shared" si="22"/>
        <v/>
      </c>
      <c r="N446" s="28" t="str">
        <f t="shared" si="23"/>
        <v/>
      </c>
      <c r="O446" s="36"/>
    </row>
    <row r="447" spans="2:15" ht="12.75" customHeight="1" x14ac:dyDescent="0.2">
      <c r="B447" s="36"/>
      <c r="C447" s="36"/>
      <c r="D447" s="28"/>
      <c r="E447" s="28"/>
      <c r="F447" s="28"/>
      <c r="G447" s="28"/>
      <c r="H447" s="28"/>
      <c r="I447" s="28"/>
      <c r="J447" s="28"/>
      <c r="K447" s="28"/>
      <c r="L447" s="28" t="str">
        <f t="shared" si="21"/>
        <v/>
      </c>
      <c r="M447" s="28" t="str">
        <f t="shared" si="22"/>
        <v/>
      </c>
      <c r="N447" s="28" t="str">
        <f t="shared" si="23"/>
        <v/>
      </c>
      <c r="O447" s="36"/>
    </row>
    <row r="448" spans="2:15" ht="12.75" customHeight="1" x14ac:dyDescent="0.2">
      <c r="B448" s="36"/>
      <c r="C448" s="36"/>
      <c r="D448" s="28"/>
      <c r="E448" s="28"/>
      <c r="F448" s="28"/>
      <c r="G448" s="28"/>
      <c r="H448" s="28"/>
      <c r="I448" s="28"/>
      <c r="J448" s="28"/>
      <c r="K448" s="28"/>
      <c r="L448" s="28" t="str">
        <f t="shared" si="21"/>
        <v/>
      </c>
      <c r="M448" s="28" t="str">
        <f t="shared" si="22"/>
        <v/>
      </c>
      <c r="N448" s="28" t="str">
        <f t="shared" si="23"/>
        <v/>
      </c>
      <c r="O448" s="36"/>
    </row>
    <row r="449" spans="2:15" ht="12.75" customHeight="1" x14ac:dyDescent="0.2">
      <c r="B449" s="36"/>
      <c r="C449" s="36"/>
      <c r="D449" s="28"/>
      <c r="E449" s="28"/>
      <c r="F449" s="28"/>
      <c r="G449" s="28"/>
      <c r="H449" s="28"/>
      <c r="I449" s="28"/>
      <c r="J449" s="28"/>
      <c r="K449" s="28"/>
      <c r="L449" s="28" t="str">
        <f t="shared" si="21"/>
        <v/>
      </c>
      <c r="M449" s="28" t="str">
        <f t="shared" si="22"/>
        <v/>
      </c>
      <c r="N449" s="28" t="str">
        <f t="shared" si="23"/>
        <v/>
      </c>
      <c r="O449" s="36"/>
    </row>
    <row r="450" spans="2:15" ht="12.75" customHeight="1" x14ac:dyDescent="0.2">
      <c r="B450" s="36"/>
      <c r="C450" s="36"/>
      <c r="D450" s="28"/>
      <c r="E450" s="28"/>
      <c r="F450" s="28"/>
      <c r="G450" s="28"/>
      <c r="H450" s="28"/>
      <c r="I450" s="28"/>
      <c r="J450" s="28"/>
      <c r="K450" s="28"/>
      <c r="L450" s="28" t="str">
        <f t="shared" si="21"/>
        <v/>
      </c>
      <c r="M450" s="28" t="str">
        <f t="shared" si="22"/>
        <v/>
      </c>
      <c r="N450" s="28" t="str">
        <f t="shared" si="23"/>
        <v/>
      </c>
      <c r="O450" s="36"/>
    </row>
    <row r="451" spans="2:15" ht="12.75" customHeight="1" x14ac:dyDescent="0.2">
      <c r="B451" s="36"/>
      <c r="C451" s="36"/>
      <c r="D451" s="28"/>
      <c r="E451" s="28"/>
      <c r="F451" s="28"/>
      <c r="G451" s="28"/>
      <c r="H451" s="28"/>
      <c r="I451" s="28"/>
      <c r="J451" s="28"/>
      <c r="K451" s="28"/>
      <c r="L451" s="28" t="str">
        <f t="shared" si="21"/>
        <v/>
      </c>
      <c r="M451" s="28" t="str">
        <f t="shared" si="22"/>
        <v/>
      </c>
      <c r="N451" s="28" t="str">
        <f t="shared" si="23"/>
        <v/>
      </c>
      <c r="O451" s="36"/>
    </row>
    <row r="452" spans="2:15" ht="12.75" customHeight="1" x14ac:dyDescent="0.2">
      <c r="B452" s="36"/>
      <c r="C452" s="36"/>
      <c r="D452" s="28"/>
      <c r="E452" s="28"/>
      <c r="F452" s="28"/>
      <c r="G452" s="28"/>
      <c r="H452" s="28"/>
      <c r="I452" s="28"/>
      <c r="J452" s="28"/>
      <c r="K452" s="28"/>
      <c r="L452" s="28" t="str">
        <f t="shared" si="21"/>
        <v/>
      </c>
      <c r="M452" s="28" t="str">
        <f t="shared" si="22"/>
        <v/>
      </c>
      <c r="N452" s="28" t="str">
        <f t="shared" si="23"/>
        <v/>
      </c>
      <c r="O452" s="36"/>
    </row>
    <row r="453" spans="2:15" ht="12.75" customHeight="1" x14ac:dyDescent="0.2">
      <c r="B453" s="36"/>
      <c r="C453" s="36"/>
      <c r="D453" s="28"/>
      <c r="E453" s="28"/>
      <c r="F453" s="28"/>
      <c r="G453" s="28"/>
      <c r="H453" s="28"/>
      <c r="I453" s="28"/>
      <c r="J453" s="28"/>
      <c r="K453" s="28"/>
      <c r="L453" s="28" t="str">
        <f t="shared" si="21"/>
        <v/>
      </c>
      <c r="M453" s="28" t="str">
        <f t="shared" si="22"/>
        <v/>
      </c>
      <c r="N453" s="28" t="str">
        <f t="shared" si="23"/>
        <v/>
      </c>
      <c r="O453" s="36"/>
    </row>
    <row r="454" spans="2:15" ht="12.75" customHeight="1" x14ac:dyDescent="0.2">
      <c r="B454" s="36"/>
      <c r="C454" s="36"/>
      <c r="D454" s="28"/>
      <c r="E454" s="28"/>
      <c r="F454" s="28"/>
      <c r="G454" s="28"/>
      <c r="H454" s="28"/>
      <c r="I454" s="28"/>
      <c r="J454" s="28"/>
      <c r="K454" s="28"/>
      <c r="L454" s="28" t="str">
        <f t="shared" ref="L454:L517" si="24">IF(B454="","",AVERAGE(C454:K454))</f>
        <v/>
      </c>
      <c r="M454" s="28" t="str">
        <f t="shared" ref="M454:M517" si="25">IF(B454="","",MIN(C454:K454))</f>
        <v/>
      </c>
      <c r="N454" s="28" t="str">
        <f t="shared" ref="N454:N517" si="26">IF(B454="","",MAX(C454:K454))</f>
        <v/>
      </c>
      <c r="O454" s="36"/>
    </row>
    <row r="455" spans="2:15" ht="12.75" customHeight="1" x14ac:dyDescent="0.2">
      <c r="B455" s="36"/>
      <c r="C455" s="36"/>
      <c r="D455" s="28"/>
      <c r="E455" s="28"/>
      <c r="F455" s="28"/>
      <c r="G455" s="28"/>
      <c r="H455" s="28"/>
      <c r="I455" s="28"/>
      <c r="J455" s="28"/>
      <c r="K455" s="28"/>
      <c r="L455" s="28" t="str">
        <f t="shared" si="24"/>
        <v/>
      </c>
      <c r="M455" s="28" t="str">
        <f t="shared" si="25"/>
        <v/>
      </c>
      <c r="N455" s="28" t="str">
        <f t="shared" si="26"/>
        <v/>
      </c>
      <c r="O455" s="36"/>
    </row>
    <row r="456" spans="2:15" ht="12.75" customHeight="1" x14ac:dyDescent="0.2">
      <c r="B456" s="36"/>
      <c r="C456" s="36"/>
      <c r="D456" s="28"/>
      <c r="E456" s="28"/>
      <c r="F456" s="28"/>
      <c r="G456" s="28"/>
      <c r="H456" s="28"/>
      <c r="I456" s="28"/>
      <c r="J456" s="28"/>
      <c r="K456" s="28"/>
      <c r="L456" s="28" t="str">
        <f t="shared" si="24"/>
        <v/>
      </c>
      <c r="M456" s="28" t="str">
        <f t="shared" si="25"/>
        <v/>
      </c>
      <c r="N456" s="28" t="str">
        <f t="shared" si="26"/>
        <v/>
      </c>
      <c r="O456" s="36"/>
    </row>
    <row r="457" spans="2:15" ht="12.75" customHeight="1" x14ac:dyDescent="0.2">
      <c r="B457" s="36"/>
      <c r="C457" s="36"/>
      <c r="D457" s="28"/>
      <c r="E457" s="28"/>
      <c r="F457" s="28"/>
      <c r="G457" s="28"/>
      <c r="H457" s="28"/>
      <c r="I457" s="28"/>
      <c r="J457" s="28"/>
      <c r="K457" s="28"/>
      <c r="L457" s="28" t="str">
        <f t="shared" si="24"/>
        <v/>
      </c>
      <c r="M457" s="28" t="str">
        <f t="shared" si="25"/>
        <v/>
      </c>
      <c r="N457" s="28" t="str">
        <f t="shared" si="26"/>
        <v/>
      </c>
      <c r="O457" s="36"/>
    </row>
    <row r="458" spans="2:15" ht="12.75" customHeight="1" x14ac:dyDescent="0.2">
      <c r="B458" s="36"/>
      <c r="C458" s="36"/>
      <c r="D458" s="28"/>
      <c r="E458" s="28"/>
      <c r="F458" s="28"/>
      <c r="G458" s="28"/>
      <c r="H458" s="28"/>
      <c r="I458" s="28"/>
      <c r="J458" s="28"/>
      <c r="K458" s="28"/>
      <c r="L458" s="28" t="str">
        <f t="shared" si="24"/>
        <v/>
      </c>
      <c r="M458" s="28" t="str">
        <f t="shared" si="25"/>
        <v/>
      </c>
      <c r="N458" s="28" t="str">
        <f t="shared" si="26"/>
        <v/>
      </c>
      <c r="O458" s="36"/>
    </row>
    <row r="459" spans="2:15" ht="12.75" customHeight="1" x14ac:dyDescent="0.2">
      <c r="B459" s="36"/>
      <c r="C459" s="36"/>
      <c r="D459" s="28"/>
      <c r="E459" s="28"/>
      <c r="F459" s="28"/>
      <c r="G459" s="28"/>
      <c r="H459" s="28"/>
      <c r="I459" s="28"/>
      <c r="J459" s="28"/>
      <c r="K459" s="28"/>
      <c r="L459" s="28" t="str">
        <f t="shared" si="24"/>
        <v/>
      </c>
      <c r="M459" s="28" t="str">
        <f t="shared" si="25"/>
        <v/>
      </c>
      <c r="N459" s="28" t="str">
        <f t="shared" si="26"/>
        <v/>
      </c>
      <c r="O459" s="36"/>
    </row>
    <row r="460" spans="2:15" ht="12.75" customHeight="1" x14ac:dyDescent="0.2">
      <c r="B460" s="36"/>
      <c r="C460" s="36"/>
      <c r="D460" s="28"/>
      <c r="E460" s="28"/>
      <c r="F460" s="28"/>
      <c r="G460" s="28"/>
      <c r="H460" s="28"/>
      <c r="I460" s="28"/>
      <c r="J460" s="28"/>
      <c r="K460" s="28"/>
      <c r="L460" s="28" t="str">
        <f t="shared" si="24"/>
        <v/>
      </c>
      <c r="M460" s="28" t="str">
        <f t="shared" si="25"/>
        <v/>
      </c>
      <c r="N460" s="28" t="str">
        <f t="shared" si="26"/>
        <v/>
      </c>
      <c r="O460" s="36"/>
    </row>
    <row r="461" spans="2:15" ht="12.75" customHeight="1" x14ac:dyDescent="0.2">
      <c r="B461" s="36"/>
      <c r="C461" s="36"/>
      <c r="D461" s="28"/>
      <c r="E461" s="28"/>
      <c r="F461" s="28"/>
      <c r="G461" s="28"/>
      <c r="H461" s="28"/>
      <c r="I461" s="28"/>
      <c r="J461" s="28"/>
      <c r="K461" s="28"/>
      <c r="L461" s="28" t="str">
        <f t="shared" si="24"/>
        <v/>
      </c>
      <c r="M461" s="28" t="str">
        <f t="shared" si="25"/>
        <v/>
      </c>
      <c r="N461" s="28" t="str">
        <f t="shared" si="26"/>
        <v/>
      </c>
      <c r="O461" s="36"/>
    </row>
    <row r="462" spans="2:15" ht="12.75" customHeight="1" x14ac:dyDescent="0.2">
      <c r="B462" s="36"/>
      <c r="C462" s="36"/>
      <c r="D462" s="28"/>
      <c r="E462" s="28"/>
      <c r="F462" s="28"/>
      <c r="G462" s="28"/>
      <c r="H462" s="28"/>
      <c r="I462" s="28"/>
      <c r="J462" s="28"/>
      <c r="K462" s="28"/>
      <c r="L462" s="28" t="str">
        <f t="shared" si="24"/>
        <v/>
      </c>
      <c r="M462" s="28" t="str">
        <f t="shared" si="25"/>
        <v/>
      </c>
      <c r="N462" s="28" t="str">
        <f t="shared" si="26"/>
        <v/>
      </c>
      <c r="O462" s="36"/>
    </row>
    <row r="463" spans="2:15" ht="12.75" customHeight="1" x14ac:dyDescent="0.2">
      <c r="B463" s="36"/>
      <c r="C463" s="36"/>
      <c r="D463" s="28"/>
      <c r="E463" s="28"/>
      <c r="F463" s="28"/>
      <c r="G463" s="28"/>
      <c r="H463" s="28"/>
      <c r="I463" s="28"/>
      <c r="J463" s="28"/>
      <c r="K463" s="28"/>
      <c r="L463" s="28" t="str">
        <f t="shared" si="24"/>
        <v/>
      </c>
      <c r="M463" s="28" t="str">
        <f t="shared" si="25"/>
        <v/>
      </c>
      <c r="N463" s="28" t="str">
        <f t="shared" si="26"/>
        <v/>
      </c>
      <c r="O463" s="36"/>
    </row>
    <row r="464" spans="2:15" ht="12.75" customHeight="1" x14ac:dyDescent="0.2">
      <c r="B464" s="36"/>
      <c r="C464" s="36"/>
      <c r="D464" s="28"/>
      <c r="E464" s="28"/>
      <c r="F464" s="28"/>
      <c r="G464" s="28"/>
      <c r="H464" s="28"/>
      <c r="I464" s="28"/>
      <c r="J464" s="28"/>
      <c r="K464" s="28"/>
      <c r="L464" s="28" t="str">
        <f t="shared" si="24"/>
        <v/>
      </c>
      <c r="M464" s="28" t="str">
        <f t="shared" si="25"/>
        <v/>
      </c>
      <c r="N464" s="28" t="str">
        <f t="shared" si="26"/>
        <v/>
      </c>
      <c r="O464" s="36"/>
    </row>
    <row r="465" spans="2:15" ht="12.75" customHeight="1" x14ac:dyDescent="0.2">
      <c r="B465" s="36"/>
      <c r="C465" s="36"/>
      <c r="D465" s="28"/>
      <c r="E465" s="28"/>
      <c r="F465" s="28"/>
      <c r="G465" s="28"/>
      <c r="H465" s="28"/>
      <c r="I465" s="28"/>
      <c r="J465" s="28"/>
      <c r="K465" s="28"/>
      <c r="L465" s="28" t="str">
        <f t="shared" si="24"/>
        <v/>
      </c>
      <c r="M465" s="28" t="str">
        <f t="shared" si="25"/>
        <v/>
      </c>
      <c r="N465" s="28" t="str">
        <f t="shared" si="26"/>
        <v/>
      </c>
      <c r="O465" s="36"/>
    </row>
    <row r="466" spans="2:15" ht="12.75" customHeight="1" x14ac:dyDescent="0.2">
      <c r="B466" s="36"/>
      <c r="C466" s="36"/>
      <c r="D466" s="28"/>
      <c r="E466" s="28"/>
      <c r="F466" s="28"/>
      <c r="G466" s="28"/>
      <c r="H466" s="28"/>
      <c r="I466" s="28"/>
      <c r="J466" s="28"/>
      <c r="K466" s="28"/>
      <c r="L466" s="28" t="str">
        <f t="shared" si="24"/>
        <v/>
      </c>
      <c r="M466" s="28" t="str">
        <f t="shared" si="25"/>
        <v/>
      </c>
      <c r="N466" s="28" t="str">
        <f t="shared" si="26"/>
        <v/>
      </c>
      <c r="O466" s="36"/>
    </row>
    <row r="467" spans="2:15" ht="12.75" customHeight="1" x14ac:dyDescent="0.2">
      <c r="B467" s="36"/>
      <c r="C467" s="36"/>
      <c r="D467" s="28"/>
      <c r="E467" s="28"/>
      <c r="F467" s="28"/>
      <c r="G467" s="28"/>
      <c r="H467" s="28"/>
      <c r="I467" s="28"/>
      <c r="J467" s="28"/>
      <c r="K467" s="28"/>
      <c r="L467" s="28" t="str">
        <f t="shared" si="24"/>
        <v/>
      </c>
      <c r="M467" s="28" t="str">
        <f t="shared" si="25"/>
        <v/>
      </c>
      <c r="N467" s="28" t="str">
        <f t="shared" si="26"/>
        <v/>
      </c>
      <c r="O467" s="36"/>
    </row>
    <row r="468" spans="2:15" ht="12.75" customHeight="1" x14ac:dyDescent="0.2">
      <c r="B468" s="36"/>
      <c r="C468" s="36"/>
      <c r="D468" s="28"/>
      <c r="E468" s="28"/>
      <c r="F468" s="28"/>
      <c r="G468" s="28"/>
      <c r="H468" s="28"/>
      <c r="I468" s="28"/>
      <c r="J468" s="28"/>
      <c r="K468" s="28"/>
      <c r="L468" s="28" t="str">
        <f t="shared" si="24"/>
        <v/>
      </c>
      <c r="M468" s="28" t="str">
        <f t="shared" si="25"/>
        <v/>
      </c>
      <c r="N468" s="28" t="str">
        <f t="shared" si="26"/>
        <v/>
      </c>
      <c r="O468" s="36"/>
    </row>
    <row r="469" spans="2:15" ht="12.75" customHeight="1" x14ac:dyDescent="0.2">
      <c r="B469" s="36"/>
      <c r="C469" s="36"/>
      <c r="D469" s="28"/>
      <c r="E469" s="28"/>
      <c r="F469" s="28"/>
      <c r="G469" s="28"/>
      <c r="H469" s="28"/>
      <c r="I469" s="28"/>
      <c r="J469" s="28"/>
      <c r="K469" s="28"/>
      <c r="L469" s="28" t="str">
        <f t="shared" si="24"/>
        <v/>
      </c>
      <c r="M469" s="28" t="str">
        <f t="shared" si="25"/>
        <v/>
      </c>
      <c r="N469" s="28" t="str">
        <f t="shared" si="26"/>
        <v/>
      </c>
      <c r="O469" s="36"/>
    </row>
    <row r="470" spans="2:15" ht="12.75" customHeight="1" x14ac:dyDescent="0.2">
      <c r="B470" s="36"/>
      <c r="C470" s="36"/>
      <c r="D470" s="28"/>
      <c r="E470" s="28"/>
      <c r="F470" s="28"/>
      <c r="G470" s="28"/>
      <c r="H470" s="28"/>
      <c r="I470" s="28"/>
      <c r="J470" s="28"/>
      <c r="K470" s="28"/>
      <c r="L470" s="28" t="str">
        <f t="shared" si="24"/>
        <v/>
      </c>
      <c r="M470" s="28" t="str">
        <f t="shared" si="25"/>
        <v/>
      </c>
      <c r="N470" s="28" t="str">
        <f t="shared" si="26"/>
        <v/>
      </c>
      <c r="O470" s="36"/>
    </row>
    <row r="471" spans="2:15" ht="12.75" customHeight="1" x14ac:dyDescent="0.2">
      <c r="B471" s="36"/>
      <c r="C471" s="36"/>
      <c r="D471" s="28"/>
      <c r="E471" s="28"/>
      <c r="F471" s="28"/>
      <c r="G471" s="28"/>
      <c r="H471" s="28"/>
      <c r="I471" s="28"/>
      <c r="J471" s="28"/>
      <c r="K471" s="28"/>
      <c r="L471" s="28" t="str">
        <f t="shared" si="24"/>
        <v/>
      </c>
      <c r="M471" s="28" t="str">
        <f t="shared" si="25"/>
        <v/>
      </c>
      <c r="N471" s="28" t="str">
        <f t="shared" si="26"/>
        <v/>
      </c>
      <c r="O471" s="36"/>
    </row>
    <row r="472" spans="2:15" ht="12.75" customHeight="1" x14ac:dyDescent="0.2">
      <c r="B472" s="36"/>
      <c r="C472" s="36"/>
      <c r="D472" s="28"/>
      <c r="E472" s="28"/>
      <c r="F472" s="28"/>
      <c r="G472" s="28"/>
      <c r="H472" s="28"/>
      <c r="I472" s="28"/>
      <c r="J472" s="28"/>
      <c r="K472" s="28"/>
      <c r="L472" s="28" t="str">
        <f t="shared" si="24"/>
        <v/>
      </c>
      <c r="M472" s="28" t="str">
        <f t="shared" si="25"/>
        <v/>
      </c>
      <c r="N472" s="28" t="str">
        <f t="shared" si="26"/>
        <v/>
      </c>
      <c r="O472" s="36"/>
    </row>
    <row r="473" spans="2:15" ht="12.75" customHeight="1" x14ac:dyDescent="0.2">
      <c r="B473" s="36"/>
      <c r="C473" s="36"/>
      <c r="D473" s="28"/>
      <c r="E473" s="28"/>
      <c r="F473" s="28"/>
      <c r="G473" s="28"/>
      <c r="H473" s="28"/>
      <c r="I473" s="28"/>
      <c r="J473" s="28"/>
      <c r="K473" s="28"/>
      <c r="L473" s="28" t="str">
        <f t="shared" si="24"/>
        <v/>
      </c>
      <c r="M473" s="28" t="str">
        <f t="shared" si="25"/>
        <v/>
      </c>
      <c r="N473" s="28" t="str">
        <f t="shared" si="26"/>
        <v/>
      </c>
      <c r="O473" s="36"/>
    </row>
    <row r="474" spans="2:15" ht="12.75" customHeight="1" x14ac:dyDescent="0.2">
      <c r="B474" s="36"/>
      <c r="C474" s="36"/>
      <c r="D474" s="28"/>
      <c r="E474" s="28"/>
      <c r="F474" s="28"/>
      <c r="G474" s="28"/>
      <c r="H474" s="28"/>
      <c r="I474" s="28"/>
      <c r="J474" s="28"/>
      <c r="K474" s="28"/>
      <c r="L474" s="28" t="str">
        <f t="shared" si="24"/>
        <v/>
      </c>
      <c r="M474" s="28" t="str">
        <f t="shared" si="25"/>
        <v/>
      </c>
      <c r="N474" s="28" t="str">
        <f t="shared" si="26"/>
        <v/>
      </c>
      <c r="O474" s="36"/>
    </row>
    <row r="475" spans="2:15" ht="12.75" customHeight="1" x14ac:dyDescent="0.2">
      <c r="B475" s="36"/>
      <c r="C475" s="36"/>
      <c r="D475" s="28"/>
      <c r="E475" s="28"/>
      <c r="F475" s="28"/>
      <c r="G475" s="28"/>
      <c r="H475" s="28"/>
      <c r="I475" s="28"/>
      <c r="J475" s="28"/>
      <c r="K475" s="28"/>
      <c r="L475" s="28" t="str">
        <f t="shared" si="24"/>
        <v/>
      </c>
      <c r="M475" s="28" t="str">
        <f t="shared" si="25"/>
        <v/>
      </c>
      <c r="N475" s="28" t="str">
        <f t="shared" si="26"/>
        <v/>
      </c>
      <c r="O475" s="36"/>
    </row>
    <row r="476" spans="2:15" ht="12.75" customHeight="1" x14ac:dyDescent="0.2">
      <c r="B476" s="36"/>
      <c r="C476" s="36"/>
      <c r="D476" s="28"/>
      <c r="E476" s="28"/>
      <c r="F476" s="28"/>
      <c r="G476" s="28"/>
      <c r="H476" s="28"/>
      <c r="I476" s="28"/>
      <c r="J476" s="28"/>
      <c r="K476" s="28"/>
      <c r="L476" s="28" t="str">
        <f t="shared" si="24"/>
        <v/>
      </c>
      <c r="M476" s="28" t="str">
        <f t="shared" si="25"/>
        <v/>
      </c>
      <c r="N476" s="28" t="str">
        <f t="shared" si="26"/>
        <v/>
      </c>
      <c r="O476" s="36"/>
    </row>
    <row r="477" spans="2:15" ht="12.75" customHeight="1" x14ac:dyDescent="0.2">
      <c r="B477" s="36"/>
      <c r="C477" s="36"/>
      <c r="D477" s="28"/>
      <c r="E477" s="28"/>
      <c r="F477" s="28"/>
      <c r="G477" s="28"/>
      <c r="H477" s="28"/>
      <c r="I477" s="28"/>
      <c r="J477" s="28"/>
      <c r="K477" s="28"/>
      <c r="L477" s="28" t="str">
        <f t="shared" si="24"/>
        <v/>
      </c>
      <c r="M477" s="28" t="str">
        <f t="shared" si="25"/>
        <v/>
      </c>
      <c r="N477" s="28" t="str">
        <f t="shared" si="26"/>
        <v/>
      </c>
      <c r="O477" s="36"/>
    </row>
    <row r="478" spans="2:15" ht="12.75" customHeight="1" x14ac:dyDescent="0.2">
      <c r="B478" s="36"/>
      <c r="C478" s="36"/>
      <c r="D478" s="28"/>
      <c r="E478" s="28"/>
      <c r="F478" s="28"/>
      <c r="G478" s="28"/>
      <c r="H478" s="28"/>
      <c r="I478" s="28"/>
      <c r="J478" s="28"/>
      <c r="K478" s="28"/>
      <c r="L478" s="28" t="str">
        <f t="shared" si="24"/>
        <v/>
      </c>
      <c r="M478" s="28" t="str">
        <f t="shared" si="25"/>
        <v/>
      </c>
      <c r="N478" s="28" t="str">
        <f t="shared" si="26"/>
        <v/>
      </c>
      <c r="O478" s="36"/>
    </row>
    <row r="479" spans="2:15" ht="12.75" customHeight="1" x14ac:dyDescent="0.2">
      <c r="B479" s="36"/>
      <c r="C479" s="36"/>
      <c r="D479" s="28"/>
      <c r="E479" s="28"/>
      <c r="F479" s="28"/>
      <c r="G479" s="28"/>
      <c r="H479" s="28"/>
      <c r="I479" s="28"/>
      <c r="J479" s="28"/>
      <c r="K479" s="28"/>
      <c r="L479" s="28" t="str">
        <f t="shared" si="24"/>
        <v/>
      </c>
      <c r="M479" s="28" t="str">
        <f t="shared" si="25"/>
        <v/>
      </c>
      <c r="N479" s="28" t="str">
        <f t="shared" si="26"/>
        <v/>
      </c>
      <c r="O479" s="36"/>
    </row>
    <row r="480" spans="2:15" ht="12.75" customHeight="1" x14ac:dyDescent="0.2">
      <c r="B480" s="36"/>
      <c r="C480" s="36"/>
      <c r="D480" s="28"/>
      <c r="E480" s="28"/>
      <c r="F480" s="28"/>
      <c r="G480" s="28"/>
      <c r="H480" s="28"/>
      <c r="I480" s="28"/>
      <c r="J480" s="28"/>
      <c r="K480" s="28"/>
      <c r="L480" s="28" t="str">
        <f t="shared" si="24"/>
        <v/>
      </c>
      <c r="M480" s="28" t="str">
        <f t="shared" si="25"/>
        <v/>
      </c>
      <c r="N480" s="28" t="str">
        <f t="shared" si="26"/>
        <v/>
      </c>
      <c r="O480" s="36"/>
    </row>
    <row r="481" spans="2:15" ht="12.75" customHeight="1" x14ac:dyDescent="0.2">
      <c r="B481" s="36"/>
      <c r="C481" s="36"/>
      <c r="D481" s="28"/>
      <c r="E481" s="28"/>
      <c r="F481" s="28"/>
      <c r="G481" s="28"/>
      <c r="H481" s="28"/>
      <c r="I481" s="28"/>
      <c r="J481" s="28"/>
      <c r="K481" s="28"/>
      <c r="L481" s="28" t="str">
        <f t="shared" si="24"/>
        <v/>
      </c>
      <c r="M481" s="28" t="str">
        <f t="shared" si="25"/>
        <v/>
      </c>
      <c r="N481" s="28" t="str">
        <f t="shared" si="26"/>
        <v/>
      </c>
      <c r="O481" s="36"/>
    </row>
    <row r="482" spans="2:15" ht="12.75" customHeight="1" x14ac:dyDescent="0.2">
      <c r="B482" s="36"/>
      <c r="C482" s="36"/>
      <c r="D482" s="28"/>
      <c r="E482" s="28"/>
      <c r="F482" s="28"/>
      <c r="G482" s="28"/>
      <c r="H482" s="28"/>
      <c r="I482" s="28"/>
      <c r="J482" s="28"/>
      <c r="K482" s="28"/>
      <c r="L482" s="28" t="str">
        <f t="shared" si="24"/>
        <v/>
      </c>
      <c r="M482" s="28" t="str">
        <f t="shared" si="25"/>
        <v/>
      </c>
      <c r="N482" s="28" t="str">
        <f t="shared" si="26"/>
        <v/>
      </c>
      <c r="O482" s="36"/>
    </row>
    <row r="483" spans="2:15" ht="12.75" customHeight="1" x14ac:dyDescent="0.2">
      <c r="B483" s="36"/>
      <c r="C483" s="36"/>
      <c r="D483" s="28"/>
      <c r="E483" s="28"/>
      <c r="F483" s="28"/>
      <c r="G483" s="28"/>
      <c r="H483" s="28"/>
      <c r="I483" s="28"/>
      <c r="J483" s="28"/>
      <c r="K483" s="28"/>
      <c r="L483" s="28" t="str">
        <f t="shared" si="24"/>
        <v/>
      </c>
      <c r="M483" s="28" t="str">
        <f t="shared" si="25"/>
        <v/>
      </c>
      <c r="N483" s="28" t="str">
        <f t="shared" si="26"/>
        <v/>
      </c>
      <c r="O483" s="36"/>
    </row>
    <row r="484" spans="2:15" ht="12.75" customHeight="1" x14ac:dyDescent="0.2">
      <c r="B484" s="36"/>
      <c r="C484" s="36"/>
      <c r="D484" s="28"/>
      <c r="E484" s="28"/>
      <c r="F484" s="28"/>
      <c r="G484" s="28"/>
      <c r="H484" s="28"/>
      <c r="I484" s="28"/>
      <c r="J484" s="28"/>
      <c r="K484" s="28"/>
      <c r="L484" s="28" t="str">
        <f t="shared" si="24"/>
        <v/>
      </c>
      <c r="M484" s="28" t="str">
        <f t="shared" si="25"/>
        <v/>
      </c>
      <c r="N484" s="28" t="str">
        <f t="shared" si="26"/>
        <v/>
      </c>
      <c r="O484" s="36"/>
    </row>
    <row r="485" spans="2:15" ht="12.75" customHeight="1" x14ac:dyDescent="0.2">
      <c r="B485" s="36"/>
      <c r="C485" s="36"/>
      <c r="D485" s="28"/>
      <c r="E485" s="28"/>
      <c r="F485" s="28"/>
      <c r="G485" s="28"/>
      <c r="H485" s="28"/>
      <c r="I485" s="28"/>
      <c r="J485" s="28"/>
      <c r="K485" s="28"/>
      <c r="L485" s="28" t="str">
        <f t="shared" si="24"/>
        <v/>
      </c>
      <c r="M485" s="28" t="str">
        <f t="shared" si="25"/>
        <v/>
      </c>
      <c r="N485" s="28" t="str">
        <f t="shared" si="26"/>
        <v/>
      </c>
      <c r="O485" s="36"/>
    </row>
    <row r="486" spans="2:15" ht="12.75" customHeight="1" x14ac:dyDescent="0.2">
      <c r="B486" s="36"/>
      <c r="C486" s="36"/>
      <c r="D486" s="28"/>
      <c r="E486" s="28"/>
      <c r="F486" s="28"/>
      <c r="G486" s="28"/>
      <c r="H486" s="28"/>
      <c r="I486" s="28"/>
      <c r="J486" s="28"/>
      <c r="K486" s="28"/>
      <c r="L486" s="28" t="str">
        <f t="shared" si="24"/>
        <v/>
      </c>
      <c r="M486" s="28" t="str">
        <f t="shared" si="25"/>
        <v/>
      </c>
      <c r="N486" s="28" t="str">
        <f t="shared" si="26"/>
        <v/>
      </c>
      <c r="O486" s="36"/>
    </row>
    <row r="487" spans="2:15" ht="12.75" customHeight="1" x14ac:dyDescent="0.2">
      <c r="B487" s="36"/>
      <c r="C487" s="36"/>
      <c r="D487" s="28"/>
      <c r="E487" s="28"/>
      <c r="F487" s="28"/>
      <c r="G487" s="28"/>
      <c r="H487" s="28"/>
      <c r="I487" s="28"/>
      <c r="J487" s="28"/>
      <c r="K487" s="28"/>
      <c r="L487" s="28" t="str">
        <f t="shared" si="24"/>
        <v/>
      </c>
      <c r="M487" s="28" t="str">
        <f t="shared" si="25"/>
        <v/>
      </c>
      <c r="N487" s="28" t="str">
        <f t="shared" si="26"/>
        <v/>
      </c>
      <c r="O487" s="36"/>
    </row>
    <row r="488" spans="2:15" ht="12.75" customHeight="1" x14ac:dyDescent="0.2">
      <c r="B488" s="36"/>
      <c r="C488" s="36"/>
      <c r="D488" s="28"/>
      <c r="E488" s="28"/>
      <c r="F488" s="28"/>
      <c r="G488" s="28"/>
      <c r="H488" s="28"/>
      <c r="I488" s="28"/>
      <c r="J488" s="28"/>
      <c r="K488" s="28"/>
      <c r="L488" s="28" t="str">
        <f t="shared" si="24"/>
        <v/>
      </c>
      <c r="M488" s="28" t="str">
        <f t="shared" si="25"/>
        <v/>
      </c>
      <c r="N488" s="28" t="str">
        <f t="shared" si="26"/>
        <v/>
      </c>
      <c r="O488" s="36"/>
    </row>
    <row r="489" spans="2:15" ht="12.75" customHeight="1" x14ac:dyDescent="0.2">
      <c r="B489" s="36"/>
      <c r="C489" s="36"/>
      <c r="D489" s="28"/>
      <c r="E489" s="28"/>
      <c r="F489" s="28"/>
      <c r="G489" s="28"/>
      <c r="H489" s="28"/>
      <c r="I489" s="28"/>
      <c r="J489" s="28"/>
      <c r="K489" s="28"/>
      <c r="L489" s="28" t="str">
        <f t="shared" si="24"/>
        <v/>
      </c>
      <c r="M489" s="28" t="str">
        <f t="shared" si="25"/>
        <v/>
      </c>
      <c r="N489" s="28" t="str">
        <f t="shared" si="26"/>
        <v/>
      </c>
      <c r="O489" s="36"/>
    </row>
    <row r="490" spans="2:15" ht="12.75" customHeight="1" x14ac:dyDescent="0.2">
      <c r="B490" s="36"/>
      <c r="C490" s="36"/>
      <c r="D490" s="28"/>
      <c r="E490" s="28"/>
      <c r="F490" s="28"/>
      <c r="G490" s="28"/>
      <c r="H490" s="28"/>
      <c r="I490" s="28"/>
      <c r="J490" s="28"/>
      <c r="K490" s="28"/>
      <c r="L490" s="28" t="str">
        <f t="shared" si="24"/>
        <v/>
      </c>
      <c r="M490" s="28" t="str">
        <f t="shared" si="25"/>
        <v/>
      </c>
      <c r="N490" s="28" t="str">
        <f t="shared" si="26"/>
        <v/>
      </c>
      <c r="O490" s="36"/>
    </row>
    <row r="491" spans="2:15" ht="12.75" customHeight="1" x14ac:dyDescent="0.2">
      <c r="B491" s="36"/>
      <c r="C491" s="36"/>
      <c r="D491" s="28"/>
      <c r="E491" s="28"/>
      <c r="F491" s="28"/>
      <c r="G491" s="28"/>
      <c r="H491" s="28"/>
      <c r="I491" s="28"/>
      <c r="J491" s="28"/>
      <c r="K491" s="28"/>
      <c r="L491" s="28" t="str">
        <f t="shared" si="24"/>
        <v/>
      </c>
      <c r="M491" s="28" t="str">
        <f t="shared" si="25"/>
        <v/>
      </c>
      <c r="N491" s="28" t="str">
        <f t="shared" si="26"/>
        <v/>
      </c>
      <c r="O491" s="36"/>
    </row>
    <row r="492" spans="2:15" ht="12.75" customHeight="1" x14ac:dyDescent="0.2">
      <c r="B492" s="36"/>
      <c r="C492" s="36"/>
      <c r="D492" s="28"/>
      <c r="E492" s="28"/>
      <c r="F492" s="28"/>
      <c r="G492" s="28"/>
      <c r="H492" s="28"/>
      <c r="I492" s="28"/>
      <c r="J492" s="28"/>
      <c r="K492" s="28"/>
      <c r="L492" s="28" t="str">
        <f t="shared" si="24"/>
        <v/>
      </c>
      <c r="M492" s="28" t="str">
        <f t="shared" si="25"/>
        <v/>
      </c>
      <c r="N492" s="28" t="str">
        <f t="shared" si="26"/>
        <v/>
      </c>
      <c r="O492" s="36"/>
    </row>
    <row r="493" spans="2:15" ht="12.75" customHeight="1" x14ac:dyDescent="0.2">
      <c r="B493" s="36"/>
      <c r="C493" s="36"/>
      <c r="D493" s="28"/>
      <c r="E493" s="28"/>
      <c r="F493" s="28"/>
      <c r="G493" s="28"/>
      <c r="H493" s="28"/>
      <c r="I493" s="28"/>
      <c r="J493" s="28"/>
      <c r="K493" s="28"/>
      <c r="L493" s="28" t="str">
        <f t="shared" si="24"/>
        <v/>
      </c>
      <c r="M493" s="28" t="str">
        <f t="shared" si="25"/>
        <v/>
      </c>
      <c r="N493" s="28" t="str">
        <f t="shared" si="26"/>
        <v/>
      </c>
      <c r="O493" s="36"/>
    </row>
    <row r="494" spans="2:15" ht="12.75" customHeight="1" x14ac:dyDescent="0.2">
      <c r="B494" s="36"/>
      <c r="C494" s="36"/>
      <c r="D494" s="28"/>
      <c r="E494" s="28"/>
      <c r="F494" s="28"/>
      <c r="G494" s="28"/>
      <c r="H494" s="28"/>
      <c r="I494" s="28"/>
      <c r="J494" s="28"/>
      <c r="K494" s="28"/>
      <c r="L494" s="28" t="str">
        <f t="shared" si="24"/>
        <v/>
      </c>
      <c r="M494" s="28" t="str">
        <f t="shared" si="25"/>
        <v/>
      </c>
      <c r="N494" s="28" t="str">
        <f t="shared" si="26"/>
        <v/>
      </c>
      <c r="O494" s="36"/>
    </row>
    <row r="495" spans="2:15" ht="12.75" customHeight="1" x14ac:dyDescent="0.2">
      <c r="B495" s="36"/>
      <c r="C495" s="36"/>
      <c r="D495" s="28"/>
      <c r="E495" s="28"/>
      <c r="F495" s="28"/>
      <c r="G495" s="28"/>
      <c r="H495" s="28"/>
      <c r="I495" s="28"/>
      <c r="J495" s="28"/>
      <c r="K495" s="28"/>
      <c r="L495" s="28" t="str">
        <f t="shared" si="24"/>
        <v/>
      </c>
      <c r="M495" s="28" t="str">
        <f t="shared" si="25"/>
        <v/>
      </c>
      <c r="N495" s="28" t="str">
        <f t="shared" si="26"/>
        <v/>
      </c>
      <c r="O495" s="36"/>
    </row>
    <row r="496" spans="2:15" ht="12.75" customHeight="1" x14ac:dyDescent="0.2">
      <c r="B496" s="36"/>
      <c r="C496" s="36"/>
      <c r="D496" s="28"/>
      <c r="E496" s="28"/>
      <c r="F496" s="28"/>
      <c r="G496" s="28"/>
      <c r="H496" s="28"/>
      <c r="I496" s="28"/>
      <c r="J496" s="28"/>
      <c r="K496" s="28"/>
      <c r="L496" s="28" t="str">
        <f t="shared" si="24"/>
        <v/>
      </c>
      <c r="M496" s="28" t="str">
        <f t="shared" si="25"/>
        <v/>
      </c>
      <c r="N496" s="28" t="str">
        <f t="shared" si="26"/>
        <v/>
      </c>
      <c r="O496" s="36"/>
    </row>
    <row r="497" spans="2:15" ht="12.75" customHeight="1" x14ac:dyDescent="0.2">
      <c r="B497" s="36"/>
      <c r="C497" s="36"/>
      <c r="D497" s="28"/>
      <c r="E497" s="28"/>
      <c r="F497" s="28"/>
      <c r="G497" s="28"/>
      <c r="H497" s="28"/>
      <c r="I497" s="28"/>
      <c r="J497" s="28"/>
      <c r="K497" s="28"/>
      <c r="L497" s="28" t="str">
        <f t="shared" si="24"/>
        <v/>
      </c>
      <c r="M497" s="28" t="str">
        <f t="shared" si="25"/>
        <v/>
      </c>
      <c r="N497" s="28" t="str">
        <f t="shared" si="26"/>
        <v/>
      </c>
      <c r="O497" s="36"/>
    </row>
    <row r="498" spans="2:15" ht="12.75" customHeight="1" x14ac:dyDescent="0.2">
      <c r="B498" s="36"/>
      <c r="C498" s="36"/>
      <c r="D498" s="28"/>
      <c r="E498" s="28"/>
      <c r="F498" s="28"/>
      <c r="G498" s="28"/>
      <c r="H498" s="28"/>
      <c r="I498" s="28"/>
      <c r="J498" s="28"/>
      <c r="K498" s="28"/>
      <c r="L498" s="28" t="str">
        <f t="shared" si="24"/>
        <v/>
      </c>
      <c r="M498" s="28" t="str">
        <f t="shared" si="25"/>
        <v/>
      </c>
      <c r="N498" s="28" t="str">
        <f t="shared" si="26"/>
        <v/>
      </c>
      <c r="O498" s="36"/>
    </row>
    <row r="499" spans="2:15" ht="12.75" customHeight="1" x14ac:dyDescent="0.2">
      <c r="B499" s="36"/>
      <c r="C499" s="36"/>
      <c r="D499" s="28"/>
      <c r="E499" s="28"/>
      <c r="F499" s="28"/>
      <c r="G499" s="28"/>
      <c r="H499" s="28"/>
      <c r="I499" s="28"/>
      <c r="J499" s="28"/>
      <c r="K499" s="28"/>
      <c r="L499" s="28" t="str">
        <f t="shared" si="24"/>
        <v/>
      </c>
      <c r="M499" s="28" t="str">
        <f t="shared" si="25"/>
        <v/>
      </c>
      <c r="N499" s="28" t="str">
        <f t="shared" si="26"/>
        <v/>
      </c>
      <c r="O499" s="36"/>
    </row>
    <row r="500" spans="2:15" ht="12.75" customHeight="1" x14ac:dyDescent="0.2">
      <c r="B500" s="36"/>
      <c r="C500" s="36"/>
      <c r="D500" s="28"/>
      <c r="E500" s="28"/>
      <c r="F500" s="28"/>
      <c r="G500" s="28"/>
      <c r="H500" s="28"/>
      <c r="I500" s="28"/>
      <c r="J500" s="28"/>
      <c r="K500" s="28"/>
      <c r="L500" s="28" t="str">
        <f t="shared" si="24"/>
        <v/>
      </c>
      <c r="M500" s="28" t="str">
        <f t="shared" si="25"/>
        <v/>
      </c>
      <c r="N500" s="28" t="str">
        <f t="shared" si="26"/>
        <v/>
      </c>
      <c r="O500" s="36"/>
    </row>
    <row r="501" spans="2:15" ht="12.75" customHeight="1" x14ac:dyDescent="0.2">
      <c r="B501" s="36"/>
      <c r="C501" s="36"/>
      <c r="D501" s="28"/>
      <c r="E501" s="28"/>
      <c r="F501" s="28"/>
      <c r="G501" s="28"/>
      <c r="H501" s="28"/>
      <c r="I501" s="28"/>
      <c r="J501" s="28"/>
      <c r="K501" s="28"/>
      <c r="L501" s="28" t="str">
        <f t="shared" si="24"/>
        <v/>
      </c>
      <c r="M501" s="28" t="str">
        <f t="shared" si="25"/>
        <v/>
      </c>
      <c r="N501" s="28" t="str">
        <f t="shared" si="26"/>
        <v/>
      </c>
      <c r="O501" s="36"/>
    </row>
    <row r="502" spans="2:15" ht="12.75" customHeight="1" x14ac:dyDescent="0.2">
      <c r="B502" s="36"/>
      <c r="C502" s="36"/>
      <c r="D502" s="28"/>
      <c r="E502" s="28"/>
      <c r="F502" s="28"/>
      <c r="G502" s="28"/>
      <c r="H502" s="28"/>
      <c r="I502" s="28"/>
      <c r="J502" s="28"/>
      <c r="K502" s="28"/>
      <c r="L502" s="28" t="str">
        <f t="shared" si="24"/>
        <v/>
      </c>
      <c r="M502" s="28" t="str">
        <f t="shared" si="25"/>
        <v/>
      </c>
      <c r="N502" s="28" t="str">
        <f t="shared" si="26"/>
        <v/>
      </c>
      <c r="O502" s="36"/>
    </row>
    <row r="503" spans="2:15" ht="12.75" customHeight="1" x14ac:dyDescent="0.2">
      <c r="B503" s="36"/>
      <c r="C503" s="36"/>
      <c r="D503" s="28"/>
      <c r="E503" s="28"/>
      <c r="F503" s="28"/>
      <c r="G503" s="28"/>
      <c r="H503" s="28"/>
      <c r="I503" s="28"/>
      <c r="J503" s="28"/>
      <c r="K503" s="28"/>
      <c r="L503" s="28" t="str">
        <f t="shared" si="24"/>
        <v/>
      </c>
      <c r="M503" s="28" t="str">
        <f t="shared" si="25"/>
        <v/>
      </c>
      <c r="N503" s="28" t="str">
        <f t="shared" si="26"/>
        <v/>
      </c>
      <c r="O503" s="36"/>
    </row>
    <row r="504" spans="2:15" ht="12.75" customHeight="1" x14ac:dyDescent="0.2">
      <c r="B504" s="36"/>
      <c r="C504" s="36"/>
      <c r="D504" s="28"/>
      <c r="E504" s="28"/>
      <c r="F504" s="28"/>
      <c r="G504" s="28"/>
      <c r="H504" s="28"/>
      <c r="I504" s="28"/>
      <c r="J504" s="28"/>
      <c r="K504" s="28"/>
      <c r="L504" s="28" t="str">
        <f t="shared" si="24"/>
        <v/>
      </c>
      <c r="M504" s="28" t="str">
        <f t="shared" si="25"/>
        <v/>
      </c>
      <c r="N504" s="28" t="str">
        <f t="shared" si="26"/>
        <v/>
      </c>
      <c r="O504" s="36"/>
    </row>
    <row r="505" spans="2:15" ht="12.75" customHeight="1" x14ac:dyDescent="0.2">
      <c r="B505" s="36"/>
      <c r="C505" s="36"/>
      <c r="D505" s="28"/>
      <c r="E505" s="28"/>
      <c r="F505" s="28"/>
      <c r="G505" s="28"/>
      <c r="H505" s="28"/>
      <c r="I505" s="28"/>
      <c r="J505" s="28"/>
      <c r="K505" s="28"/>
      <c r="L505" s="28" t="str">
        <f t="shared" si="24"/>
        <v/>
      </c>
      <c r="M505" s="28" t="str">
        <f t="shared" si="25"/>
        <v/>
      </c>
      <c r="N505" s="28" t="str">
        <f t="shared" si="26"/>
        <v/>
      </c>
      <c r="O505" s="36"/>
    </row>
    <row r="506" spans="2:15" ht="12.75" customHeight="1" x14ac:dyDescent="0.2">
      <c r="B506" s="36"/>
      <c r="C506" s="36"/>
      <c r="D506" s="28"/>
      <c r="E506" s="28"/>
      <c r="F506" s="28"/>
      <c r="G506" s="28"/>
      <c r="H506" s="28"/>
      <c r="I506" s="28"/>
      <c r="J506" s="28"/>
      <c r="K506" s="28"/>
      <c r="L506" s="28" t="str">
        <f t="shared" si="24"/>
        <v/>
      </c>
      <c r="M506" s="28" t="str">
        <f t="shared" si="25"/>
        <v/>
      </c>
      <c r="N506" s="28" t="str">
        <f t="shared" si="26"/>
        <v/>
      </c>
      <c r="O506" s="36"/>
    </row>
    <row r="507" spans="2:15" ht="12.75" customHeight="1" x14ac:dyDescent="0.2">
      <c r="B507" s="36"/>
      <c r="C507" s="36"/>
      <c r="D507" s="28"/>
      <c r="E507" s="28"/>
      <c r="F507" s="28"/>
      <c r="G507" s="28"/>
      <c r="H507" s="28"/>
      <c r="I507" s="28"/>
      <c r="J507" s="28"/>
      <c r="K507" s="28"/>
      <c r="L507" s="28" t="str">
        <f t="shared" si="24"/>
        <v/>
      </c>
      <c r="M507" s="28" t="str">
        <f t="shared" si="25"/>
        <v/>
      </c>
      <c r="N507" s="28" t="str">
        <f t="shared" si="26"/>
        <v/>
      </c>
      <c r="O507" s="36"/>
    </row>
    <row r="508" spans="2:15" ht="12.75" customHeight="1" x14ac:dyDescent="0.2">
      <c r="B508" s="36"/>
      <c r="C508" s="36"/>
      <c r="D508" s="28"/>
      <c r="E508" s="28"/>
      <c r="F508" s="28"/>
      <c r="G508" s="28"/>
      <c r="H508" s="28"/>
      <c r="I508" s="28"/>
      <c r="J508" s="28"/>
      <c r="K508" s="28"/>
      <c r="L508" s="28" t="str">
        <f t="shared" si="24"/>
        <v/>
      </c>
      <c r="M508" s="28" t="str">
        <f t="shared" si="25"/>
        <v/>
      </c>
      <c r="N508" s="28" t="str">
        <f t="shared" si="26"/>
        <v/>
      </c>
      <c r="O508" s="36"/>
    </row>
    <row r="509" spans="2:15" ht="12.75" customHeight="1" x14ac:dyDescent="0.2">
      <c r="L509" s="28" t="str">
        <f t="shared" si="24"/>
        <v/>
      </c>
      <c r="M509" s="28" t="str">
        <f t="shared" si="25"/>
        <v/>
      </c>
      <c r="N509" s="28" t="str">
        <f t="shared" si="26"/>
        <v/>
      </c>
      <c r="O509" s="36"/>
    </row>
    <row r="510" spans="2:15" ht="12.75" customHeight="1" x14ac:dyDescent="0.2">
      <c r="L510" s="28" t="str">
        <f t="shared" si="24"/>
        <v/>
      </c>
      <c r="M510" s="28" t="str">
        <f t="shared" si="25"/>
        <v/>
      </c>
      <c r="N510" s="28" t="str">
        <f t="shared" si="26"/>
        <v/>
      </c>
      <c r="O510" s="36"/>
    </row>
    <row r="511" spans="2:15" ht="12.75" customHeight="1" x14ac:dyDescent="0.2">
      <c r="L511" s="28" t="str">
        <f t="shared" si="24"/>
        <v/>
      </c>
      <c r="M511" s="28" t="str">
        <f t="shared" si="25"/>
        <v/>
      </c>
      <c r="N511" s="28" t="str">
        <f t="shared" si="26"/>
        <v/>
      </c>
      <c r="O511" s="36"/>
    </row>
    <row r="512" spans="2:15" ht="12.75" customHeight="1" x14ac:dyDescent="0.2">
      <c r="L512" s="28" t="str">
        <f t="shared" si="24"/>
        <v/>
      </c>
      <c r="M512" s="28" t="str">
        <f t="shared" si="25"/>
        <v/>
      </c>
      <c r="N512" s="28" t="str">
        <f t="shared" si="26"/>
        <v/>
      </c>
      <c r="O512" s="36"/>
    </row>
    <row r="513" spans="12:15" ht="12.75" customHeight="1" x14ac:dyDescent="0.2">
      <c r="L513" s="28" t="str">
        <f t="shared" si="24"/>
        <v/>
      </c>
      <c r="M513" s="28" t="str">
        <f t="shared" si="25"/>
        <v/>
      </c>
      <c r="N513" s="28" t="str">
        <f t="shared" si="26"/>
        <v/>
      </c>
      <c r="O513" s="36"/>
    </row>
    <row r="514" spans="12:15" ht="12.75" customHeight="1" x14ac:dyDescent="0.2">
      <c r="L514" s="28" t="str">
        <f t="shared" si="24"/>
        <v/>
      </c>
      <c r="M514" s="28" t="str">
        <f t="shared" si="25"/>
        <v/>
      </c>
      <c r="N514" s="28" t="str">
        <f t="shared" si="26"/>
        <v/>
      </c>
      <c r="O514" s="36"/>
    </row>
    <row r="515" spans="12:15" ht="12.75" customHeight="1" x14ac:dyDescent="0.2">
      <c r="L515" s="28" t="str">
        <f t="shared" si="24"/>
        <v/>
      </c>
      <c r="M515" s="28" t="str">
        <f t="shared" si="25"/>
        <v/>
      </c>
      <c r="N515" s="28" t="str">
        <f t="shared" si="26"/>
        <v/>
      </c>
      <c r="O515" s="36"/>
    </row>
    <row r="516" spans="12:15" ht="12.75" customHeight="1" x14ac:dyDescent="0.2">
      <c r="L516" s="28" t="str">
        <f t="shared" si="24"/>
        <v/>
      </c>
      <c r="M516" s="28" t="str">
        <f t="shared" si="25"/>
        <v/>
      </c>
      <c r="N516" s="28" t="str">
        <f t="shared" si="26"/>
        <v/>
      </c>
      <c r="O516" s="36"/>
    </row>
    <row r="517" spans="12:15" ht="12.75" customHeight="1" x14ac:dyDescent="0.2">
      <c r="L517" s="28" t="str">
        <f t="shared" si="24"/>
        <v/>
      </c>
      <c r="M517" s="28" t="str">
        <f t="shared" si="25"/>
        <v/>
      </c>
      <c r="N517" s="28" t="str">
        <f t="shared" si="26"/>
        <v/>
      </c>
      <c r="O517" s="36"/>
    </row>
    <row r="518" spans="12:15" ht="12.75" customHeight="1" x14ac:dyDescent="0.2">
      <c r="L518" s="28" t="str">
        <f t="shared" ref="L518:L581" si="27">IF(B518="","",AVERAGE(C518:K518))</f>
        <v/>
      </c>
      <c r="M518" s="28" t="str">
        <f t="shared" ref="M518:M581" si="28">IF(B518="","",MIN(C518:K518))</f>
        <v/>
      </c>
      <c r="N518" s="28" t="str">
        <f t="shared" ref="N518:N581" si="29">IF(B518="","",MAX(C518:K518))</f>
        <v/>
      </c>
      <c r="O518" s="36"/>
    </row>
    <row r="519" spans="12:15" ht="12.75" customHeight="1" x14ac:dyDescent="0.2">
      <c r="L519" s="28" t="str">
        <f t="shared" si="27"/>
        <v/>
      </c>
      <c r="M519" s="28" t="str">
        <f t="shared" si="28"/>
        <v/>
      </c>
      <c r="N519" s="28" t="str">
        <f t="shared" si="29"/>
        <v/>
      </c>
      <c r="O519" s="36"/>
    </row>
    <row r="520" spans="12:15" ht="12.75" customHeight="1" x14ac:dyDescent="0.2">
      <c r="L520" s="28" t="str">
        <f t="shared" si="27"/>
        <v/>
      </c>
      <c r="M520" s="28" t="str">
        <f t="shared" si="28"/>
        <v/>
      </c>
      <c r="N520" s="28" t="str">
        <f t="shared" si="29"/>
        <v/>
      </c>
      <c r="O520" s="36"/>
    </row>
    <row r="521" spans="12:15" ht="12.75" customHeight="1" x14ac:dyDescent="0.2">
      <c r="L521" s="28" t="str">
        <f t="shared" si="27"/>
        <v/>
      </c>
      <c r="M521" s="28" t="str">
        <f t="shared" si="28"/>
        <v/>
      </c>
      <c r="N521" s="28" t="str">
        <f t="shared" si="29"/>
        <v/>
      </c>
      <c r="O521" s="36"/>
    </row>
    <row r="522" spans="12:15" ht="12.75" customHeight="1" x14ac:dyDescent="0.2">
      <c r="L522" s="28" t="str">
        <f t="shared" si="27"/>
        <v/>
      </c>
      <c r="M522" s="28" t="str">
        <f t="shared" si="28"/>
        <v/>
      </c>
      <c r="N522" s="28" t="str">
        <f t="shared" si="29"/>
        <v/>
      </c>
      <c r="O522" s="36"/>
    </row>
    <row r="523" spans="12:15" ht="12.75" customHeight="1" x14ac:dyDescent="0.2">
      <c r="L523" s="28" t="str">
        <f t="shared" si="27"/>
        <v/>
      </c>
      <c r="M523" s="28" t="str">
        <f t="shared" si="28"/>
        <v/>
      </c>
      <c r="N523" s="28" t="str">
        <f t="shared" si="29"/>
        <v/>
      </c>
      <c r="O523" s="36"/>
    </row>
    <row r="524" spans="12:15" ht="12.75" customHeight="1" x14ac:dyDescent="0.2">
      <c r="L524" s="28" t="str">
        <f t="shared" si="27"/>
        <v/>
      </c>
      <c r="M524" s="28" t="str">
        <f t="shared" si="28"/>
        <v/>
      </c>
      <c r="N524" s="28" t="str">
        <f t="shared" si="29"/>
        <v/>
      </c>
      <c r="O524" s="36"/>
    </row>
    <row r="525" spans="12:15" ht="12.75" customHeight="1" x14ac:dyDescent="0.2">
      <c r="L525" s="28" t="str">
        <f t="shared" si="27"/>
        <v/>
      </c>
      <c r="M525" s="28" t="str">
        <f t="shared" si="28"/>
        <v/>
      </c>
      <c r="N525" s="28" t="str">
        <f t="shared" si="29"/>
        <v/>
      </c>
      <c r="O525" s="36"/>
    </row>
    <row r="526" spans="12:15" ht="12.75" customHeight="1" x14ac:dyDescent="0.2">
      <c r="L526" s="28" t="str">
        <f t="shared" si="27"/>
        <v/>
      </c>
      <c r="M526" s="28" t="str">
        <f t="shared" si="28"/>
        <v/>
      </c>
      <c r="N526" s="28" t="str">
        <f t="shared" si="29"/>
        <v/>
      </c>
      <c r="O526" s="36"/>
    </row>
    <row r="527" spans="12:15" ht="12.75" customHeight="1" x14ac:dyDescent="0.2">
      <c r="L527" s="28" t="str">
        <f t="shared" si="27"/>
        <v/>
      </c>
      <c r="M527" s="28" t="str">
        <f t="shared" si="28"/>
        <v/>
      </c>
      <c r="N527" s="28" t="str">
        <f t="shared" si="29"/>
        <v/>
      </c>
      <c r="O527" s="36"/>
    </row>
    <row r="528" spans="12:15" ht="12.75" customHeight="1" x14ac:dyDescent="0.2">
      <c r="L528" s="28" t="str">
        <f t="shared" si="27"/>
        <v/>
      </c>
      <c r="M528" s="28" t="str">
        <f t="shared" si="28"/>
        <v/>
      </c>
      <c r="N528" s="28" t="str">
        <f t="shared" si="29"/>
        <v/>
      </c>
      <c r="O528" s="36"/>
    </row>
    <row r="529" spans="12:15" ht="12.75" customHeight="1" x14ac:dyDescent="0.2">
      <c r="L529" s="28" t="str">
        <f t="shared" si="27"/>
        <v/>
      </c>
      <c r="M529" s="28" t="str">
        <f t="shared" si="28"/>
        <v/>
      </c>
      <c r="N529" s="28" t="str">
        <f t="shared" si="29"/>
        <v/>
      </c>
      <c r="O529" s="36"/>
    </row>
    <row r="530" spans="12:15" ht="12.75" customHeight="1" x14ac:dyDescent="0.2">
      <c r="L530" s="28" t="str">
        <f t="shared" si="27"/>
        <v/>
      </c>
      <c r="M530" s="28" t="str">
        <f t="shared" si="28"/>
        <v/>
      </c>
      <c r="N530" s="28" t="str">
        <f t="shared" si="29"/>
        <v/>
      </c>
      <c r="O530" s="36"/>
    </row>
    <row r="531" spans="12:15" ht="12.75" customHeight="1" x14ac:dyDescent="0.2">
      <c r="L531" s="28" t="str">
        <f t="shared" si="27"/>
        <v/>
      </c>
      <c r="M531" s="28" t="str">
        <f t="shared" si="28"/>
        <v/>
      </c>
      <c r="N531" s="28" t="str">
        <f t="shared" si="29"/>
        <v/>
      </c>
      <c r="O531" s="36"/>
    </row>
    <row r="532" spans="12:15" ht="12.75" customHeight="1" x14ac:dyDescent="0.2">
      <c r="L532" s="28" t="str">
        <f t="shared" si="27"/>
        <v/>
      </c>
      <c r="M532" s="28" t="str">
        <f t="shared" si="28"/>
        <v/>
      </c>
      <c r="N532" s="28" t="str">
        <f t="shared" si="29"/>
        <v/>
      </c>
      <c r="O532" s="36"/>
    </row>
    <row r="533" spans="12:15" ht="12.75" customHeight="1" x14ac:dyDescent="0.2">
      <c r="L533" s="28" t="str">
        <f t="shared" si="27"/>
        <v/>
      </c>
      <c r="M533" s="28" t="str">
        <f t="shared" si="28"/>
        <v/>
      </c>
      <c r="N533" s="28" t="str">
        <f t="shared" si="29"/>
        <v/>
      </c>
      <c r="O533" s="36"/>
    </row>
    <row r="534" spans="12:15" ht="12.75" customHeight="1" x14ac:dyDescent="0.2">
      <c r="L534" s="28" t="str">
        <f t="shared" si="27"/>
        <v/>
      </c>
      <c r="M534" s="28" t="str">
        <f t="shared" si="28"/>
        <v/>
      </c>
      <c r="N534" s="28" t="str">
        <f t="shared" si="29"/>
        <v/>
      </c>
      <c r="O534" s="36"/>
    </row>
    <row r="535" spans="12:15" ht="12.75" customHeight="1" x14ac:dyDescent="0.2">
      <c r="L535" s="28" t="str">
        <f t="shared" si="27"/>
        <v/>
      </c>
      <c r="M535" s="28" t="str">
        <f t="shared" si="28"/>
        <v/>
      </c>
      <c r="N535" s="28" t="str">
        <f t="shared" si="29"/>
        <v/>
      </c>
      <c r="O535" s="36"/>
    </row>
    <row r="536" spans="12:15" ht="12.75" customHeight="1" x14ac:dyDescent="0.2">
      <c r="L536" s="28" t="str">
        <f t="shared" si="27"/>
        <v/>
      </c>
      <c r="M536" s="28" t="str">
        <f t="shared" si="28"/>
        <v/>
      </c>
      <c r="N536" s="28" t="str">
        <f t="shared" si="29"/>
        <v/>
      </c>
    </row>
    <row r="537" spans="12:15" ht="12.75" customHeight="1" x14ac:dyDescent="0.2">
      <c r="L537" s="28" t="str">
        <f t="shared" si="27"/>
        <v/>
      </c>
      <c r="M537" s="28" t="str">
        <f t="shared" si="28"/>
        <v/>
      </c>
      <c r="N537" s="28" t="str">
        <f t="shared" si="29"/>
        <v/>
      </c>
    </row>
    <row r="538" spans="12:15" ht="12.75" customHeight="1" x14ac:dyDescent="0.2">
      <c r="L538" s="28" t="str">
        <f t="shared" si="27"/>
        <v/>
      </c>
      <c r="M538" s="28" t="str">
        <f t="shared" si="28"/>
        <v/>
      </c>
      <c r="N538" s="28" t="str">
        <f t="shared" si="29"/>
        <v/>
      </c>
    </row>
    <row r="539" spans="12:15" ht="12.75" customHeight="1" x14ac:dyDescent="0.2">
      <c r="L539" s="28" t="str">
        <f t="shared" si="27"/>
        <v/>
      </c>
      <c r="M539" s="28" t="str">
        <f t="shared" si="28"/>
        <v/>
      </c>
      <c r="N539" s="28" t="str">
        <f t="shared" si="29"/>
        <v/>
      </c>
    </row>
    <row r="540" spans="12:15" ht="12.75" customHeight="1" x14ac:dyDescent="0.2">
      <c r="L540" s="28" t="str">
        <f t="shared" si="27"/>
        <v/>
      </c>
      <c r="M540" s="28" t="str">
        <f t="shared" si="28"/>
        <v/>
      </c>
      <c r="N540" s="28" t="str">
        <f t="shared" si="29"/>
        <v/>
      </c>
    </row>
    <row r="541" spans="12:15" ht="12.75" customHeight="1" x14ac:dyDescent="0.2">
      <c r="L541" s="28" t="str">
        <f t="shared" si="27"/>
        <v/>
      </c>
      <c r="M541" s="28" t="str">
        <f t="shared" si="28"/>
        <v/>
      </c>
      <c r="N541" s="28" t="str">
        <f t="shared" si="29"/>
        <v/>
      </c>
    </row>
    <row r="542" spans="12:15" ht="12.75" customHeight="1" x14ac:dyDescent="0.2">
      <c r="L542" s="28" t="str">
        <f t="shared" si="27"/>
        <v/>
      </c>
      <c r="M542" s="28" t="str">
        <f t="shared" si="28"/>
        <v/>
      </c>
      <c r="N542" s="28" t="str">
        <f t="shared" si="29"/>
        <v/>
      </c>
    </row>
    <row r="543" spans="12:15" ht="12.75" customHeight="1" x14ac:dyDescent="0.2">
      <c r="L543" s="28" t="str">
        <f t="shared" si="27"/>
        <v/>
      </c>
      <c r="M543" s="28" t="str">
        <f t="shared" si="28"/>
        <v/>
      </c>
      <c r="N543" s="28" t="str">
        <f t="shared" si="29"/>
        <v/>
      </c>
    </row>
    <row r="544" spans="12:15" ht="12.75" customHeight="1" x14ac:dyDescent="0.2">
      <c r="L544" s="28" t="str">
        <f t="shared" si="27"/>
        <v/>
      </c>
      <c r="M544" s="28" t="str">
        <f t="shared" si="28"/>
        <v/>
      </c>
      <c r="N544" s="28" t="str">
        <f t="shared" si="29"/>
        <v/>
      </c>
    </row>
    <row r="545" spans="12:14" ht="12.75" customHeight="1" x14ac:dyDescent="0.2">
      <c r="L545" s="28" t="str">
        <f t="shared" si="27"/>
        <v/>
      </c>
      <c r="M545" s="28" t="str">
        <f t="shared" si="28"/>
        <v/>
      </c>
      <c r="N545" s="28" t="str">
        <f t="shared" si="29"/>
        <v/>
      </c>
    </row>
    <row r="546" spans="12:14" ht="12.75" customHeight="1" x14ac:dyDescent="0.2">
      <c r="L546" s="28" t="str">
        <f t="shared" si="27"/>
        <v/>
      </c>
      <c r="M546" s="28" t="str">
        <f t="shared" si="28"/>
        <v/>
      </c>
      <c r="N546" s="28" t="str">
        <f t="shared" si="29"/>
        <v/>
      </c>
    </row>
    <row r="547" spans="12:14" ht="12.75" customHeight="1" x14ac:dyDescent="0.2">
      <c r="L547" s="28" t="str">
        <f t="shared" si="27"/>
        <v/>
      </c>
      <c r="M547" s="28" t="str">
        <f t="shared" si="28"/>
        <v/>
      </c>
      <c r="N547" s="28" t="str">
        <f t="shared" si="29"/>
        <v/>
      </c>
    </row>
    <row r="548" spans="12:14" ht="12.75" customHeight="1" x14ac:dyDescent="0.2">
      <c r="L548" s="28" t="str">
        <f t="shared" si="27"/>
        <v/>
      </c>
      <c r="M548" s="28" t="str">
        <f t="shared" si="28"/>
        <v/>
      </c>
      <c r="N548" s="28" t="str">
        <f t="shared" si="29"/>
        <v/>
      </c>
    </row>
    <row r="549" spans="12:14" ht="12.75" customHeight="1" x14ac:dyDescent="0.2">
      <c r="L549" s="28" t="str">
        <f t="shared" si="27"/>
        <v/>
      </c>
      <c r="M549" s="28" t="str">
        <f t="shared" si="28"/>
        <v/>
      </c>
      <c r="N549" s="28" t="str">
        <f t="shared" si="29"/>
        <v/>
      </c>
    </row>
    <row r="550" spans="12:14" ht="12.75" customHeight="1" x14ac:dyDescent="0.2">
      <c r="L550" s="28" t="str">
        <f t="shared" si="27"/>
        <v/>
      </c>
      <c r="M550" s="28" t="str">
        <f t="shared" si="28"/>
        <v/>
      </c>
      <c r="N550" s="28" t="str">
        <f t="shared" si="29"/>
        <v/>
      </c>
    </row>
    <row r="551" spans="12:14" ht="12.75" customHeight="1" x14ac:dyDescent="0.2">
      <c r="L551" s="28" t="str">
        <f t="shared" si="27"/>
        <v/>
      </c>
      <c r="M551" s="28" t="str">
        <f t="shared" si="28"/>
        <v/>
      </c>
      <c r="N551" s="28" t="str">
        <f t="shared" si="29"/>
        <v/>
      </c>
    </row>
    <row r="552" spans="12:14" ht="12.75" customHeight="1" x14ac:dyDescent="0.2">
      <c r="L552" s="28" t="str">
        <f t="shared" si="27"/>
        <v/>
      </c>
      <c r="M552" s="28" t="str">
        <f t="shared" si="28"/>
        <v/>
      </c>
      <c r="N552" s="28" t="str">
        <f t="shared" si="29"/>
        <v/>
      </c>
    </row>
    <row r="553" spans="12:14" ht="12.75" customHeight="1" x14ac:dyDescent="0.2">
      <c r="L553" s="28" t="str">
        <f t="shared" si="27"/>
        <v/>
      </c>
      <c r="M553" s="28" t="str">
        <f t="shared" si="28"/>
        <v/>
      </c>
      <c r="N553" s="28" t="str">
        <f t="shared" si="29"/>
        <v/>
      </c>
    </row>
    <row r="554" spans="12:14" ht="12.75" customHeight="1" x14ac:dyDescent="0.2">
      <c r="L554" s="28" t="str">
        <f t="shared" si="27"/>
        <v/>
      </c>
      <c r="M554" s="28" t="str">
        <f t="shared" si="28"/>
        <v/>
      </c>
      <c r="N554" s="28" t="str">
        <f t="shared" si="29"/>
        <v/>
      </c>
    </row>
    <row r="555" spans="12:14" ht="12.75" customHeight="1" x14ac:dyDescent="0.2">
      <c r="L555" s="28" t="str">
        <f t="shared" si="27"/>
        <v/>
      </c>
      <c r="M555" s="28" t="str">
        <f t="shared" si="28"/>
        <v/>
      </c>
      <c r="N555" s="28" t="str">
        <f t="shared" si="29"/>
        <v/>
      </c>
    </row>
    <row r="556" spans="12:14" ht="12.75" customHeight="1" x14ac:dyDescent="0.2">
      <c r="L556" s="28" t="str">
        <f t="shared" si="27"/>
        <v/>
      </c>
      <c r="M556" s="28" t="str">
        <f t="shared" si="28"/>
        <v/>
      </c>
      <c r="N556" s="28" t="str">
        <f t="shared" si="29"/>
        <v/>
      </c>
    </row>
    <row r="557" spans="12:14" ht="12.75" customHeight="1" x14ac:dyDescent="0.2">
      <c r="L557" s="28" t="str">
        <f t="shared" si="27"/>
        <v/>
      </c>
      <c r="M557" s="28" t="str">
        <f t="shared" si="28"/>
        <v/>
      </c>
      <c r="N557" s="28" t="str">
        <f t="shared" si="29"/>
        <v/>
      </c>
    </row>
    <row r="558" spans="12:14" ht="12.75" customHeight="1" x14ac:dyDescent="0.2">
      <c r="L558" s="28" t="str">
        <f t="shared" si="27"/>
        <v/>
      </c>
      <c r="M558" s="28" t="str">
        <f t="shared" si="28"/>
        <v/>
      </c>
      <c r="N558" s="28" t="str">
        <f t="shared" si="29"/>
        <v/>
      </c>
    </row>
    <row r="559" spans="12:14" ht="12.75" customHeight="1" x14ac:dyDescent="0.2">
      <c r="L559" s="28" t="str">
        <f t="shared" si="27"/>
        <v/>
      </c>
      <c r="M559" s="28" t="str">
        <f t="shared" si="28"/>
        <v/>
      </c>
      <c r="N559" s="28" t="str">
        <f t="shared" si="29"/>
        <v/>
      </c>
    </row>
    <row r="560" spans="12:14" ht="12.75" customHeight="1" x14ac:dyDescent="0.2">
      <c r="L560" s="28" t="str">
        <f t="shared" si="27"/>
        <v/>
      </c>
      <c r="M560" s="28" t="str">
        <f t="shared" si="28"/>
        <v/>
      </c>
      <c r="N560" s="28" t="str">
        <f t="shared" si="29"/>
        <v/>
      </c>
    </row>
    <row r="561" spans="12:14" ht="12.75" customHeight="1" x14ac:dyDescent="0.2">
      <c r="L561" s="28" t="str">
        <f t="shared" si="27"/>
        <v/>
      </c>
      <c r="M561" s="28" t="str">
        <f t="shared" si="28"/>
        <v/>
      </c>
      <c r="N561" s="28" t="str">
        <f t="shared" si="29"/>
        <v/>
      </c>
    </row>
    <row r="562" spans="12:14" ht="12.75" customHeight="1" x14ac:dyDescent="0.2">
      <c r="L562" s="28" t="str">
        <f t="shared" si="27"/>
        <v/>
      </c>
      <c r="M562" s="28" t="str">
        <f t="shared" si="28"/>
        <v/>
      </c>
      <c r="N562" s="28" t="str">
        <f t="shared" si="29"/>
        <v/>
      </c>
    </row>
    <row r="563" spans="12:14" ht="12.75" customHeight="1" x14ac:dyDescent="0.2">
      <c r="L563" s="28" t="str">
        <f t="shared" si="27"/>
        <v/>
      </c>
      <c r="M563" s="28" t="str">
        <f t="shared" si="28"/>
        <v/>
      </c>
      <c r="N563" s="28" t="str">
        <f t="shared" si="29"/>
        <v/>
      </c>
    </row>
    <row r="564" spans="12:14" ht="12.75" customHeight="1" x14ac:dyDescent="0.2">
      <c r="L564" s="28" t="str">
        <f t="shared" si="27"/>
        <v/>
      </c>
      <c r="M564" s="28" t="str">
        <f t="shared" si="28"/>
        <v/>
      </c>
      <c r="N564" s="28" t="str">
        <f t="shared" si="29"/>
        <v/>
      </c>
    </row>
    <row r="565" spans="12:14" ht="12.75" customHeight="1" x14ac:dyDescent="0.2">
      <c r="L565" s="28" t="str">
        <f t="shared" si="27"/>
        <v/>
      </c>
      <c r="M565" s="28" t="str">
        <f t="shared" si="28"/>
        <v/>
      </c>
      <c r="N565" s="28" t="str">
        <f t="shared" si="29"/>
        <v/>
      </c>
    </row>
    <row r="566" spans="12:14" ht="12.75" customHeight="1" x14ac:dyDescent="0.2">
      <c r="L566" s="28" t="str">
        <f t="shared" si="27"/>
        <v/>
      </c>
      <c r="M566" s="28" t="str">
        <f t="shared" si="28"/>
        <v/>
      </c>
      <c r="N566" s="28" t="str">
        <f t="shared" si="29"/>
        <v/>
      </c>
    </row>
    <row r="567" spans="12:14" ht="12.75" customHeight="1" x14ac:dyDescent="0.2">
      <c r="L567" s="28" t="str">
        <f t="shared" si="27"/>
        <v/>
      </c>
      <c r="M567" s="28" t="str">
        <f t="shared" si="28"/>
        <v/>
      </c>
      <c r="N567" s="28" t="str">
        <f t="shared" si="29"/>
        <v/>
      </c>
    </row>
    <row r="568" spans="12:14" ht="12.75" customHeight="1" x14ac:dyDescent="0.2">
      <c r="L568" s="28" t="str">
        <f t="shared" si="27"/>
        <v/>
      </c>
      <c r="M568" s="28" t="str">
        <f t="shared" si="28"/>
        <v/>
      </c>
      <c r="N568" s="28" t="str">
        <f t="shared" si="29"/>
        <v/>
      </c>
    </row>
    <row r="569" spans="12:14" ht="12.75" customHeight="1" x14ac:dyDescent="0.2">
      <c r="L569" s="28" t="str">
        <f t="shared" si="27"/>
        <v/>
      </c>
      <c r="M569" s="28" t="str">
        <f t="shared" si="28"/>
        <v/>
      </c>
      <c r="N569" s="28" t="str">
        <f t="shared" si="29"/>
        <v/>
      </c>
    </row>
    <row r="570" spans="12:14" ht="12.75" customHeight="1" x14ac:dyDescent="0.2">
      <c r="L570" s="28" t="str">
        <f t="shared" si="27"/>
        <v/>
      </c>
      <c r="M570" s="28" t="str">
        <f t="shared" si="28"/>
        <v/>
      </c>
      <c r="N570" s="28" t="str">
        <f t="shared" si="29"/>
        <v/>
      </c>
    </row>
    <row r="571" spans="12:14" ht="12.75" customHeight="1" x14ac:dyDescent="0.2">
      <c r="L571" s="28" t="str">
        <f t="shared" si="27"/>
        <v/>
      </c>
      <c r="M571" s="28" t="str">
        <f t="shared" si="28"/>
        <v/>
      </c>
      <c r="N571" s="28" t="str">
        <f t="shared" si="29"/>
        <v/>
      </c>
    </row>
    <row r="572" spans="12:14" ht="12.75" customHeight="1" x14ac:dyDescent="0.2">
      <c r="L572" s="28" t="str">
        <f t="shared" si="27"/>
        <v/>
      </c>
      <c r="M572" s="28" t="str">
        <f t="shared" si="28"/>
        <v/>
      </c>
      <c r="N572" s="28" t="str">
        <f t="shared" si="29"/>
        <v/>
      </c>
    </row>
    <row r="573" spans="12:14" ht="12.75" customHeight="1" x14ac:dyDescent="0.2">
      <c r="L573" s="28" t="str">
        <f t="shared" si="27"/>
        <v/>
      </c>
      <c r="M573" s="28" t="str">
        <f t="shared" si="28"/>
        <v/>
      </c>
      <c r="N573" s="28" t="str">
        <f t="shared" si="29"/>
        <v/>
      </c>
    </row>
    <row r="574" spans="12:14" ht="12.75" customHeight="1" x14ac:dyDescent="0.2">
      <c r="L574" s="28" t="str">
        <f t="shared" si="27"/>
        <v/>
      </c>
      <c r="M574" s="28" t="str">
        <f t="shared" si="28"/>
        <v/>
      </c>
      <c r="N574" s="28" t="str">
        <f t="shared" si="29"/>
        <v/>
      </c>
    </row>
    <row r="575" spans="12:14" ht="12.75" customHeight="1" x14ac:dyDescent="0.2">
      <c r="L575" s="28" t="str">
        <f t="shared" si="27"/>
        <v/>
      </c>
      <c r="M575" s="28" t="str">
        <f t="shared" si="28"/>
        <v/>
      </c>
      <c r="N575" s="28" t="str">
        <f t="shared" si="29"/>
        <v/>
      </c>
    </row>
    <row r="576" spans="12:14" ht="12.75" customHeight="1" x14ac:dyDescent="0.2">
      <c r="L576" s="28" t="str">
        <f t="shared" si="27"/>
        <v/>
      </c>
      <c r="M576" s="28" t="str">
        <f t="shared" si="28"/>
        <v/>
      </c>
      <c r="N576" s="28" t="str">
        <f t="shared" si="29"/>
        <v/>
      </c>
    </row>
    <row r="577" spans="12:14" ht="12.75" customHeight="1" x14ac:dyDescent="0.2">
      <c r="L577" s="28" t="str">
        <f t="shared" si="27"/>
        <v/>
      </c>
      <c r="M577" s="28" t="str">
        <f t="shared" si="28"/>
        <v/>
      </c>
      <c r="N577" s="28" t="str">
        <f t="shared" si="29"/>
        <v/>
      </c>
    </row>
    <row r="578" spans="12:14" ht="12.75" customHeight="1" x14ac:dyDescent="0.2">
      <c r="L578" s="28" t="str">
        <f t="shared" si="27"/>
        <v/>
      </c>
      <c r="M578" s="28" t="str">
        <f t="shared" si="28"/>
        <v/>
      </c>
      <c r="N578" s="28" t="str">
        <f t="shared" si="29"/>
        <v/>
      </c>
    </row>
    <row r="579" spans="12:14" ht="12.75" customHeight="1" x14ac:dyDescent="0.2">
      <c r="L579" s="28" t="str">
        <f t="shared" si="27"/>
        <v/>
      </c>
      <c r="M579" s="28" t="str">
        <f t="shared" si="28"/>
        <v/>
      </c>
      <c r="N579" s="28" t="str">
        <f t="shared" si="29"/>
        <v/>
      </c>
    </row>
    <row r="580" spans="12:14" ht="12.75" customHeight="1" x14ac:dyDescent="0.2">
      <c r="L580" s="28" t="str">
        <f t="shared" si="27"/>
        <v/>
      </c>
      <c r="M580" s="28" t="str">
        <f t="shared" si="28"/>
        <v/>
      </c>
      <c r="N580" s="28" t="str">
        <f t="shared" si="29"/>
        <v/>
      </c>
    </row>
    <row r="581" spans="12:14" ht="12.75" customHeight="1" x14ac:dyDescent="0.2">
      <c r="L581" s="28" t="str">
        <f t="shared" si="27"/>
        <v/>
      </c>
      <c r="M581" s="28" t="str">
        <f t="shared" si="28"/>
        <v/>
      </c>
      <c r="N581" s="28" t="str">
        <f t="shared" si="29"/>
        <v/>
      </c>
    </row>
    <row r="582" spans="12:14" ht="12.75" customHeight="1" x14ac:dyDescent="0.2">
      <c r="L582" s="28" t="str">
        <f t="shared" ref="L582:L645" si="30">IF(B582="","",AVERAGE(C582:K582))</f>
        <v/>
      </c>
      <c r="M582" s="28" t="str">
        <f t="shared" ref="M582:M645" si="31">IF(B582="","",MIN(C582:K582))</f>
        <v/>
      </c>
      <c r="N582" s="28" t="str">
        <f t="shared" ref="N582:N645" si="32">IF(B582="","",MAX(C582:K582))</f>
        <v/>
      </c>
    </row>
    <row r="583" spans="12:14" ht="12.75" customHeight="1" x14ac:dyDescent="0.2">
      <c r="L583" s="28" t="str">
        <f t="shared" si="30"/>
        <v/>
      </c>
      <c r="M583" s="28" t="str">
        <f t="shared" si="31"/>
        <v/>
      </c>
      <c r="N583" s="28" t="str">
        <f t="shared" si="32"/>
        <v/>
      </c>
    </row>
    <row r="584" spans="12:14" ht="12.75" customHeight="1" x14ac:dyDescent="0.2">
      <c r="L584" s="28" t="str">
        <f t="shared" si="30"/>
        <v/>
      </c>
      <c r="M584" s="28" t="str">
        <f t="shared" si="31"/>
        <v/>
      </c>
      <c r="N584" s="28" t="str">
        <f t="shared" si="32"/>
        <v/>
      </c>
    </row>
    <row r="585" spans="12:14" ht="12.75" customHeight="1" x14ac:dyDescent="0.2">
      <c r="L585" s="28" t="str">
        <f t="shared" si="30"/>
        <v/>
      </c>
      <c r="M585" s="28" t="str">
        <f t="shared" si="31"/>
        <v/>
      </c>
      <c r="N585" s="28" t="str">
        <f t="shared" si="32"/>
        <v/>
      </c>
    </row>
    <row r="586" spans="12:14" ht="12.75" customHeight="1" x14ac:dyDescent="0.2">
      <c r="L586" s="28" t="str">
        <f t="shared" si="30"/>
        <v/>
      </c>
      <c r="M586" s="28" t="str">
        <f t="shared" si="31"/>
        <v/>
      </c>
      <c r="N586" s="28" t="str">
        <f t="shared" si="32"/>
        <v/>
      </c>
    </row>
    <row r="587" spans="12:14" ht="12.75" customHeight="1" x14ac:dyDescent="0.2">
      <c r="L587" s="28" t="str">
        <f t="shared" si="30"/>
        <v/>
      </c>
      <c r="M587" s="28" t="str">
        <f t="shared" si="31"/>
        <v/>
      </c>
      <c r="N587" s="28" t="str">
        <f t="shared" si="32"/>
        <v/>
      </c>
    </row>
    <row r="588" spans="12:14" ht="12.75" customHeight="1" x14ac:dyDescent="0.2">
      <c r="L588" s="28" t="str">
        <f t="shared" si="30"/>
        <v/>
      </c>
      <c r="M588" s="28" t="str">
        <f t="shared" si="31"/>
        <v/>
      </c>
      <c r="N588" s="28" t="str">
        <f t="shared" si="32"/>
        <v/>
      </c>
    </row>
    <row r="589" spans="12:14" ht="12.75" customHeight="1" x14ac:dyDescent="0.2">
      <c r="L589" s="28" t="str">
        <f t="shared" si="30"/>
        <v/>
      </c>
      <c r="M589" s="28" t="str">
        <f t="shared" si="31"/>
        <v/>
      </c>
      <c r="N589" s="28" t="str">
        <f t="shared" si="32"/>
        <v/>
      </c>
    </row>
    <row r="590" spans="12:14" ht="12.75" customHeight="1" x14ac:dyDescent="0.2">
      <c r="L590" s="28" t="str">
        <f t="shared" si="30"/>
        <v/>
      </c>
      <c r="M590" s="28" t="str">
        <f t="shared" si="31"/>
        <v/>
      </c>
      <c r="N590" s="28" t="str">
        <f t="shared" si="32"/>
        <v/>
      </c>
    </row>
    <row r="591" spans="12:14" ht="12.75" customHeight="1" x14ac:dyDescent="0.2">
      <c r="L591" s="28" t="str">
        <f t="shared" si="30"/>
        <v/>
      </c>
      <c r="M591" s="28" t="str">
        <f t="shared" si="31"/>
        <v/>
      </c>
      <c r="N591" s="28" t="str">
        <f t="shared" si="32"/>
        <v/>
      </c>
    </row>
    <row r="592" spans="12:14" ht="12.75" customHeight="1" x14ac:dyDescent="0.2">
      <c r="L592" s="28" t="str">
        <f t="shared" si="30"/>
        <v/>
      </c>
      <c r="M592" s="28" t="str">
        <f t="shared" si="31"/>
        <v/>
      </c>
      <c r="N592" s="28" t="str">
        <f t="shared" si="32"/>
        <v/>
      </c>
    </row>
    <row r="593" spans="12:14" ht="12.75" customHeight="1" x14ac:dyDescent="0.2">
      <c r="L593" s="28" t="str">
        <f t="shared" si="30"/>
        <v/>
      </c>
      <c r="M593" s="28" t="str">
        <f t="shared" si="31"/>
        <v/>
      </c>
      <c r="N593" s="28" t="str">
        <f t="shared" si="32"/>
        <v/>
      </c>
    </row>
    <row r="594" spans="12:14" ht="12.75" customHeight="1" x14ac:dyDescent="0.2">
      <c r="L594" s="28" t="str">
        <f t="shared" si="30"/>
        <v/>
      </c>
      <c r="M594" s="28" t="str">
        <f t="shared" si="31"/>
        <v/>
      </c>
      <c r="N594" s="28" t="str">
        <f t="shared" si="32"/>
        <v/>
      </c>
    </row>
    <row r="595" spans="12:14" ht="12.75" customHeight="1" x14ac:dyDescent="0.2">
      <c r="L595" s="28" t="str">
        <f t="shared" si="30"/>
        <v/>
      </c>
      <c r="M595" s="28" t="str">
        <f t="shared" si="31"/>
        <v/>
      </c>
      <c r="N595" s="28" t="str">
        <f t="shared" si="32"/>
        <v/>
      </c>
    </row>
    <row r="596" spans="12:14" ht="12.75" customHeight="1" x14ac:dyDescent="0.2">
      <c r="L596" s="28" t="str">
        <f t="shared" si="30"/>
        <v/>
      </c>
      <c r="M596" s="28" t="str">
        <f t="shared" si="31"/>
        <v/>
      </c>
      <c r="N596" s="28" t="str">
        <f t="shared" si="32"/>
        <v/>
      </c>
    </row>
    <row r="597" spans="12:14" ht="12.75" customHeight="1" x14ac:dyDescent="0.2">
      <c r="L597" s="28" t="str">
        <f t="shared" si="30"/>
        <v/>
      </c>
      <c r="M597" s="28" t="str">
        <f t="shared" si="31"/>
        <v/>
      </c>
      <c r="N597" s="28" t="str">
        <f t="shared" si="32"/>
        <v/>
      </c>
    </row>
    <row r="598" spans="12:14" ht="12.75" customHeight="1" x14ac:dyDescent="0.2">
      <c r="L598" s="28" t="str">
        <f t="shared" si="30"/>
        <v/>
      </c>
      <c r="M598" s="28" t="str">
        <f t="shared" si="31"/>
        <v/>
      </c>
      <c r="N598" s="28" t="str">
        <f t="shared" si="32"/>
        <v/>
      </c>
    </row>
    <row r="599" spans="12:14" ht="12.75" customHeight="1" x14ac:dyDescent="0.2">
      <c r="L599" s="28" t="str">
        <f t="shared" si="30"/>
        <v/>
      </c>
      <c r="M599" s="28" t="str">
        <f t="shared" si="31"/>
        <v/>
      </c>
      <c r="N599" s="28" t="str">
        <f t="shared" si="32"/>
        <v/>
      </c>
    </row>
    <row r="600" spans="12:14" ht="12.75" customHeight="1" x14ac:dyDescent="0.2">
      <c r="L600" s="28" t="str">
        <f t="shared" si="30"/>
        <v/>
      </c>
      <c r="M600" s="28" t="str">
        <f t="shared" si="31"/>
        <v/>
      </c>
      <c r="N600" s="28" t="str">
        <f t="shared" si="32"/>
        <v/>
      </c>
    </row>
    <row r="601" spans="12:14" ht="12.75" customHeight="1" x14ac:dyDescent="0.2">
      <c r="L601" s="28" t="str">
        <f t="shared" si="30"/>
        <v/>
      </c>
      <c r="M601" s="28" t="str">
        <f t="shared" si="31"/>
        <v/>
      </c>
      <c r="N601" s="28" t="str">
        <f t="shared" si="32"/>
        <v/>
      </c>
    </row>
    <row r="602" spans="12:14" ht="12.75" customHeight="1" x14ac:dyDescent="0.2">
      <c r="L602" s="28" t="str">
        <f t="shared" si="30"/>
        <v/>
      </c>
      <c r="M602" s="28" t="str">
        <f t="shared" si="31"/>
        <v/>
      </c>
      <c r="N602" s="28" t="str">
        <f t="shared" si="32"/>
        <v/>
      </c>
    </row>
    <row r="603" spans="12:14" ht="12.75" customHeight="1" x14ac:dyDescent="0.2">
      <c r="L603" s="28" t="str">
        <f t="shared" si="30"/>
        <v/>
      </c>
      <c r="M603" s="28" t="str">
        <f t="shared" si="31"/>
        <v/>
      </c>
      <c r="N603" s="28" t="str">
        <f t="shared" si="32"/>
        <v/>
      </c>
    </row>
    <row r="604" spans="12:14" ht="12.75" customHeight="1" x14ac:dyDescent="0.2">
      <c r="L604" s="28" t="str">
        <f t="shared" si="30"/>
        <v/>
      </c>
      <c r="M604" s="28" t="str">
        <f t="shared" si="31"/>
        <v/>
      </c>
      <c r="N604" s="28" t="str">
        <f t="shared" si="32"/>
        <v/>
      </c>
    </row>
    <row r="605" spans="12:14" ht="12.75" customHeight="1" x14ac:dyDescent="0.2">
      <c r="L605" s="28" t="str">
        <f t="shared" si="30"/>
        <v/>
      </c>
      <c r="M605" s="28" t="str">
        <f t="shared" si="31"/>
        <v/>
      </c>
      <c r="N605" s="28" t="str">
        <f t="shared" si="32"/>
        <v/>
      </c>
    </row>
    <row r="606" spans="12:14" ht="12.75" customHeight="1" x14ac:dyDescent="0.2">
      <c r="L606" s="28" t="str">
        <f t="shared" si="30"/>
        <v/>
      </c>
      <c r="M606" s="28" t="str">
        <f t="shared" si="31"/>
        <v/>
      </c>
      <c r="N606" s="28" t="str">
        <f t="shared" si="32"/>
        <v/>
      </c>
    </row>
    <row r="607" spans="12:14" ht="12.75" customHeight="1" x14ac:dyDescent="0.2">
      <c r="L607" s="28" t="str">
        <f t="shared" si="30"/>
        <v/>
      </c>
      <c r="M607" s="28" t="str">
        <f t="shared" si="31"/>
        <v/>
      </c>
      <c r="N607" s="28" t="str">
        <f t="shared" si="32"/>
        <v/>
      </c>
    </row>
    <row r="608" spans="12:14" ht="12.75" customHeight="1" x14ac:dyDescent="0.2">
      <c r="L608" s="28" t="str">
        <f t="shared" si="30"/>
        <v/>
      </c>
      <c r="M608" s="28" t="str">
        <f t="shared" si="31"/>
        <v/>
      </c>
      <c r="N608" s="28" t="str">
        <f t="shared" si="32"/>
        <v/>
      </c>
    </row>
    <row r="609" spans="12:14" ht="12.75" customHeight="1" x14ac:dyDescent="0.2">
      <c r="L609" s="28" t="str">
        <f t="shared" si="30"/>
        <v/>
      </c>
      <c r="M609" s="28" t="str">
        <f t="shared" si="31"/>
        <v/>
      </c>
      <c r="N609" s="28" t="str">
        <f t="shared" si="32"/>
        <v/>
      </c>
    </row>
    <row r="610" spans="12:14" ht="12.75" customHeight="1" x14ac:dyDescent="0.2">
      <c r="L610" s="28" t="str">
        <f t="shared" si="30"/>
        <v/>
      </c>
      <c r="M610" s="28" t="str">
        <f t="shared" si="31"/>
        <v/>
      </c>
      <c r="N610" s="28" t="str">
        <f t="shared" si="32"/>
        <v/>
      </c>
    </row>
    <row r="611" spans="12:14" ht="12.75" customHeight="1" x14ac:dyDescent="0.2">
      <c r="L611" s="28" t="str">
        <f t="shared" si="30"/>
        <v/>
      </c>
      <c r="M611" s="28" t="str">
        <f t="shared" si="31"/>
        <v/>
      </c>
      <c r="N611" s="28" t="str">
        <f t="shared" si="32"/>
        <v/>
      </c>
    </row>
    <row r="612" spans="12:14" ht="12.75" customHeight="1" x14ac:dyDescent="0.2">
      <c r="L612" s="28" t="str">
        <f t="shared" si="30"/>
        <v/>
      </c>
      <c r="M612" s="28" t="str">
        <f t="shared" si="31"/>
        <v/>
      </c>
      <c r="N612" s="28" t="str">
        <f t="shared" si="32"/>
        <v/>
      </c>
    </row>
    <row r="613" spans="12:14" ht="12.75" customHeight="1" x14ac:dyDescent="0.2">
      <c r="L613" s="28" t="str">
        <f t="shared" si="30"/>
        <v/>
      </c>
      <c r="M613" s="28" t="str">
        <f t="shared" si="31"/>
        <v/>
      </c>
      <c r="N613" s="28" t="str">
        <f t="shared" si="32"/>
        <v/>
      </c>
    </row>
    <row r="614" spans="12:14" ht="12.75" customHeight="1" x14ac:dyDescent="0.2">
      <c r="L614" s="28" t="str">
        <f t="shared" si="30"/>
        <v/>
      </c>
      <c r="M614" s="28" t="str">
        <f t="shared" si="31"/>
        <v/>
      </c>
      <c r="N614" s="28" t="str">
        <f t="shared" si="32"/>
        <v/>
      </c>
    </row>
    <row r="615" spans="12:14" ht="12.75" customHeight="1" x14ac:dyDescent="0.2">
      <c r="L615" s="28" t="str">
        <f t="shared" si="30"/>
        <v/>
      </c>
      <c r="M615" s="28" t="str">
        <f t="shared" si="31"/>
        <v/>
      </c>
      <c r="N615" s="28" t="str">
        <f t="shared" si="32"/>
        <v/>
      </c>
    </row>
    <row r="616" spans="12:14" ht="12.75" customHeight="1" x14ac:dyDescent="0.2">
      <c r="L616" s="28" t="str">
        <f t="shared" si="30"/>
        <v/>
      </c>
      <c r="M616" s="28" t="str">
        <f t="shared" si="31"/>
        <v/>
      </c>
      <c r="N616" s="28" t="str">
        <f t="shared" si="32"/>
        <v/>
      </c>
    </row>
    <row r="617" spans="12:14" ht="12.75" customHeight="1" x14ac:dyDescent="0.2">
      <c r="L617" s="28" t="str">
        <f t="shared" si="30"/>
        <v/>
      </c>
      <c r="M617" s="28" t="str">
        <f t="shared" si="31"/>
        <v/>
      </c>
      <c r="N617" s="28" t="str">
        <f t="shared" si="32"/>
        <v/>
      </c>
    </row>
    <row r="618" spans="12:14" ht="12.75" customHeight="1" x14ac:dyDescent="0.2">
      <c r="L618" s="28" t="str">
        <f t="shared" si="30"/>
        <v/>
      </c>
      <c r="M618" s="28" t="str">
        <f t="shared" si="31"/>
        <v/>
      </c>
      <c r="N618" s="28" t="str">
        <f t="shared" si="32"/>
        <v/>
      </c>
    </row>
    <row r="619" spans="12:14" ht="12.75" customHeight="1" x14ac:dyDescent="0.2">
      <c r="L619" s="28" t="str">
        <f t="shared" si="30"/>
        <v/>
      </c>
      <c r="M619" s="28" t="str">
        <f t="shared" si="31"/>
        <v/>
      </c>
      <c r="N619" s="28" t="str">
        <f t="shared" si="32"/>
        <v/>
      </c>
    </row>
    <row r="620" spans="12:14" ht="12.75" customHeight="1" x14ac:dyDescent="0.2">
      <c r="L620" s="28" t="str">
        <f t="shared" si="30"/>
        <v/>
      </c>
      <c r="M620" s="28" t="str">
        <f t="shared" si="31"/>
        <v/>
      </c>
      <c r="N620" s="28" t="str">
        <f t="shared" si="32"/>
        <v/>
      </c>
    </row>
    <row r="621" spans="12:14" ht="12.75" customHeight="1" x14ac:dyDescent="0.2">
      <c r="L621" s="28" t="str">
        <f t="shared" si="30"/>
        <v/>
      </c>
      <c r="M621" s="28" t="str">
        <f t="shared" si="31"/>
        <v/>
      </c>
      <c r="N621" s="28" t="str">
        <f t="shared" si="32"/>
        <v/>
      </c>
    </row>
    <row r="622" spans="12:14" ht="12.75" customHeight="1" x14ac:dyDescent="0.2">
      <c r="L622" s="28" t="str">
        <f t="shared" si="30"/>
        <v/>
      </c>
      <c r="M622" s="28" t="str">
        <f t="shared" si="31"/>
        <v/>
      </c>
      <c r="N622" s="28" t="str">
        <f t="shared" si="32"/>
        <v/>
      </c>
    </row>
    <row r="623" spans="12:14" ht="12.75" customHeight="1" x14ac:dyDescent="0.2">
      <c r="L623" s="28" t="str">
        <f t="shared" si="30"/>
        <v/>
      </c>
      <c r="M623" s="28" t="str">
        <f t="shared" si="31"/>
        <v/>
      </c>
      <c r="N623" s="28" t="str">
        <f t="shared" si="32"/>
        <v/>
      </c>
    </row>
    <row r="624" spans="12:14" ht="12.75" customHeight="1" x14ac:dyDescent="0.2">
      <c r="L624" s="28" t="str">
        <f t="shared" si="30"/>
        <v/>
      </c>
      <c r="M624" s="28" t="str">
        <f t="shared" si="31"/>
        <v/>
      </c>
      <c r="N624" s="28" t="str">
        <f t="shared" si="32"/>
        <v/>
      </c>
    </row>
    <row r="625" spans="12:14" ht="12.75" customHeight="1" x14ac:dyDescent="0.2">
      <c r="L625" s="28" t="str">
        <f t="shared" si="30"/>
        <v/>
      </c>
      <c r="M625" s="28" t="str">
        <f t="shared" si="31"/>
        <v/>
      </c>
      <c r="N625" s="28" t="str">
        <f t="shared" si="32"/>
        <v/>
      </c>
    </row>
    <row r="626" spans="12:14" ht="12.75" customHeight="1" x14ac:dyDescent="0.2">
      <c r="L626" s="28" t="str">
        <f t="shared" si="30"/>
        <v/>
      </c>
      <c r="M626" s="28" t="str">
        <f t="shared" si="31"/>
        <v/>
      </c>
      <c r="N626" s="28" t="str">
        <f t="shared" si="32"/>
        <v/>
      </c>
    </row>
    <row r="627" spans="12:14" ht="12.75" customHeight="1" x14ac:dyDescent="0.2">
      <c r="L627" s="28" t="str">
        <f t="shared" si="30"/>
        <v/>
      </c>
      <c r="M627" s="28" t="str">
        <f t="shared" si="31"/>
        <v/>
      </c>
      <c r="N627" s="28" t="str">
        <f t="shared" si="32"/>
        <v/>
      </c>
    </row>
    <row r="628" spans="12:14" ht="12.75" customHeight="1" x14ac:dyDescent="0.2">
      <c r="L628" s="28" t="str">
        <f t="shared" si="30"/>
        <v/>
      </c>
      <c r="M628" s="28" t="str">
        <f t="shared" si="31"/>
        <v/>
      </c>
      <c r="N628" s="28" t="str">
        <f t="shared" si="32"/>
        <v/>
      </c>
    </row>
    <row r="629" spans="12:14" ht="12.75" customHeight="1" x14ac:dyDescent="0.2">
      <c r="L629" s="28" t="str">
        <f t="shared" si="30"/>
        <v/>
      </c>
      <c r="M629" s="28" t="str">
        <f t="shared" si="31"/>
        <v/>
      </c>
      <c r="N629" s="28" t="str">
        <f t="shared" si="32"/>
        <v/>
      </c>
    </row>
    <row r="630" spans="12:14" ht="12.75" customHeight="1" x14ac:dyDescent="0.2">
      <c r="L630" s="28" t="str">
        <f t="shared" si="30"/>
        <v/>
      </c>
      <c r="M630" s="28" t="str">
        <f t="shared" si="31"/>
        <v/>
      </c>
      <c r="N630" s="28" t="str">
        <f t="shared" si="32"/>
        <v/>
      </c>
    </row>
    <row r="631" spans="12:14" ht="12.75" customHeight="1" x14ac:dyDescent="0.2">
      <c r="L631" s="28" t="str">
        <f t="shared" si="30"/>
        <v/>
      </c>
      <c r="M631" s="28" t="str">
        <f t="shared" si="31"/>
        <v/>
      </c>
      <c r="N631" s="28" t="str">
        <f t="shared" si="32"/>
        <v/>
      </c>
    </row>
    <row r="632" spans="12:14" ht="12.75" customHeight="1" x14ac:dyDescent="0.2">
      <c r="L632" s="28" t="str">
        <f t="shared" si="30"/>
        <v/>
      </c>
      <c r="M632" s="28" t="str">
        <f t="shared" si="31"/>
        <v/>
      </c>
      <c r="N632" s="28" t="str">
        <f t="shared" si="32"/>
        <v/>
      </c>
    </row>
    <row r="633" spans="12:14" ht="12.75" customHeight="1" x14ac:dyDescent="0.2">
      <c r="L633" s="28" t="str">
        <f t="shared" si="30"/>
        <v/>
      </c>
      <c r="M633" s="28" t="str">
        <f t="shared" si="31"/>
        <v/>
      </c>
      <c r="N633" s="28" t="str">
        <f t="shared" si="32"/>
        <v/>
      </c>
    </row>
    <row r="634" spans="12:14" ht="12.75" customHeight="1" x14ac:dyDescent="0.2">
      <c r="L634" s="28" t="str">
        <f t="shared" si="30"/>
        <v/>
      </c>
      <c r="M634" s="28" t="str">
        <f t="shared" si="31"/>
        <v/>
      </c>
      <c r="N634" s="28" t="str">
        <f t="shared" si="32"/>
        <v/>
      </c>
    </row>
    <row r="635" spans="12:14" ht="12.75" customHeight="1" x14ac:dyDescent="0.2">
      <c r="L635" s="28" t="str">
        <f t="shared" si="30"/>
        <v/>
      </c>
      <c r="M635" s="28" t="str">
        <f t="shared" si="31"/>
        <v/>
      </c>
      <c r="N635" s="28" t="str">
        <f t="shared" si="32"/>
        <v/>
      </c>
    </row>
    <row r="636" spans="12:14" ht="12.75" customHeight="1" x14ac:dyDescent="0.2">
      <c r="L636" s="28" t="str">
        <f t="shared" si="30"/>
        <v/>
      </c>
      <c r="M636" s="28" t="str">
        <f t="shared" si="31"/>
        <v/>
      </c>
      <c r="N636" s="28" t="str">
        <f t="shared" si="32"/>
        <v/>
      </c>
    </row>
    <row r="637" spans="12:14" ht="12.75" customHeight="1" x14ac:dyDescent="0.2">
      <c r="L637" s="28" t="str">
        <f t="shared" si="30"/>
        <v/>
      </c>
      <c r="M637" s="28" t="str">
        <f t="shared" si="31"/>
        <v/>
      </c>
      <c r="N637" s="28" t="str">
        <f t="shared" si="32"/>
        <v/>
      </c>
    </row>
    <row r="638" spans="12:14" ht="12.75" customHeight="1" x14ac:dyDescent="0.2">
      <c r="L638" s="28" t="str">
        <f t="shared" si="30"/>
        <v/>
      </c>
      <c r="M638" s="28" t="str">
        <f t="shared" si="31"/>
        <v/>
      </c>
      <c r="N638" s="28" t="str">
        <f t="shared" si="32"/>
        <v/>
      </c>
    </row>
    <row r="639" spans="12:14" ht="12.75" customHeight="1" x14ac:dyDescent="0.2">
      <c r="L639" s="28" t="str">
        <f t="shared" si="30"/>
        <v/>
      </c>
      <c r="M639" s="28" t="str">
        <f t="shared" si="31"/>
        <v/>
      </c>
      <c r="N639" s="28" t="str">
        <f t="shared" si="32"/>
        <v/>
      </c>
    </row>
    <row r="640" spans="12:14" ht="12.75" customHeight="1" x14ac:dyDescent="0.2">
      <c r="L640" s="28" t="str">
        <f t="shared" si="30"/>
        <v/>
      </c>
      <c r="M640" s="28" t="str">
        <f t="shared" si="31"/>
        <v/>
      </c>
      <c r="N640" s="28" t="str">
        <f t="shared" si="32"/>
        <v/>
      </c>
    </row>
    <row r="641" spans="12:14" ht="12.75" customHeight="1" x14ac:dyDescent="0.2">
      <c r="L641" s="28" t="str">
        <f t="shared" si="30"/>
        <v/>
      </c>
      <c r="M641" s="28" t="str">
        <f t="shared" si="31"/>
        <v/>
      </c>
      <c r="N641" s="28" t="str">
        <f t="shared" si="32"/>
        <v/>
      </c>
    </row>
    <row r="642" spans="12:14" ht="12.75" customHeight="1" x14ac:dyDescent="0.2">
      <c r="L642" s="28" t="str">
        <f t="shared" si="30"/>
        <v/>
      </c>
      <c r="M642" s="28" t="str">
        <f t="shared" si="31"/>
        <v/>
      </c>
      <c r="N642" s="28" t="str">
        <f t="shared" si="32"/>
        <v/>
      </c>
    </row>
    <row r="643" spans="12:14" ht="12.75" customHeight="1" x14ac:dyDescent="0.2">
      <c r="L643" s="28" t="str">
        <f t="shared" si="30"/>
        <v/>
      </c>
      <c r="M643" s="28" t="str">
        <f t="shared" si="31"/>
        <v/>
      </c>
      <c r="N643" s="28" t="str">
        <f t="shared" si="32"/>
        <v/>
      </c>
    </row>
    <row r="644" spans="12:14" ht="12.75" customHeight="1" x14ac:dyDescent="0.2">
      <c r="L644" s="28" t="str">
        <f t="shared" si="30"/>
        <v/>
      </c>
      <c r="M644" s="28" t="str">
        <f t="shared" si="31"/>
        <v/>
      </c>
      <c r="N644" s="28" t="str">
        <f t="shared" si="32"/>
        <v/>
      </c>
    </row>
    <row r="645" spans="12:14" ht="12.75" customHeight="1" x14ac:dyDescent="0.2">
      <c r="L645" s="28" t="str">
        <f t="shared" si="30"/>
        <v/>
      </c>
      <c r="M645" s="28" t="str">
        <f t="shared" si="31"/>
        <v/>
      </c>
      <c r="N645" s="28" t="str">
        <f t="shared" si="32"/>
        <v/>
      </c>
    </row>
    <row r="646" spans="12:14" ht="12.75" customHeight="1" x14ac:dyDescent="0.2">
      <c r="L646" s="28" t="str">
        <f t="shared" ref="L646:L709" si="33">IF(B646="","",AVERAGE(C646:K646))</f>
        <v/>
      </c>
      <c r="M646" s="28" t="str">
        <f t="shared" ref="M646:M709" si="34">IF(B646="","",MIN(C646:K646))</f>
        <v/>
      </c>
      <c r="N646" s="28" t="str">
        <f t="shared" ref="N646:N709" si="35">IF(B646="","",MAX(C646:K646))</f>
        <v/>
      </c>
    </row>
    <row r="647" spans="12:14" ht="12.75" customHeight="1" x14ac:dyDescent="0.2">
      <c r="L647" s="28" t="str">
        <f t="shared" si="33"/>
        <v/>
      </c>
      <c r="M647" s="28" t="str">
        <f t="shared" si="34"/>
        <v/>
      </c>
      <c r="N647" s="28" t="str">
        <f t="shared" si="35"/>
        <v/>
      </c>
    </row>
    <row r="648" spans="12:14" ht="12.75" customHeight="1" x14ac:dyDescent="0.2">
      <c r="L648" s="28" t="str">
        <f t="shared" si="33"/>
        <v/>
      </c>
      <c r="M648" s="28" t="str">
        <f t="shared" si="34"/>
        <v/>
      </c>
      <c r="N648" s="28" t="str">
        <f t="shared" si="35"/>
        <v/>
      </c>
    </row>
    <row r="649" spans="12:14" ht="12.75" customHeight="1" x14ac:dyDescent="0.2">
      <c r="L649" s="28" t="str">
        <f t="shared" si="33"/>
        <v/>
      </c>
      <c r="M649" s="28" t="str">
        <f t="shared" si="34"/>
        <v/>
      </c>
      <c r="N649" s="28" t="str">
        <f t="shared" si="35"/>
        <v/>
      </c>
    </row>
    <row r="650" spans="12:14" ht="12.75" customHeight="1" x14ac:dyDescent="0.2">
      <c r="L650" s="28" t="str">
        <f t="shared" si="33"/>
        <v/>
      </c>
      <c r="M650" s="28" t="str">
        <f t="shared" si="34"/>
        <v/>
      </c>
      <c r="N650" s="28" t="str">
        <f t="shared" si="35"/>
        <v/>
      </c>
    </row>
    <row r="651" spans="12:14" ht="12.75" customHeight="1" x14ac:dyDescent="0.2">
      <c r="L651" s="28" t="str">
        <f t="shared" si="33"/>
        <v/>
      </c>
      <c r="M651" s="28" t="str">
        <f t="shared" si="34"/>
        <v/>
      </c>
      <c r="N651" s="28" t="str">
        <f t="shared" si="35"/>
        <v/>
      </c>
    </row>
    <row r="652" spans="12:14" ht="12.75" customHeight="1" x14ac:dyDescent="0.2">
      <c r="L652" s="28" t="str">
        <f t="shared" si="33"/>
        <v/>
      </c>
      <c r="M652" s="28" t="str">
        <f t="shared" si="34"/>
        <v/>
      </c>
      <c r="N652" s="28" t="str">
        <f t="shared" si="35"/>
        <v/>
      </c>
    </row>
    <row r="653" spans="12:14" ht="12.75" customHeight="1" x14ac:dyDescent="0.2">
      <c r="L653" s="28" t="str">
        <f t="shared" si="33"/>
        <v/>
      </c>
      <c r="M653" s="28" t="str">
        <f t="shared" si="34"/>
        <v/>
      </c>
      <c r="N653" s="28" t="str">
        <f t="shared" si="35"/>
        <v/>
      </c>
    </row>
    <row r="654" spans="12:14" ht="12.75" customHeight="1" x14ac:dyDescent="0.2">
      <c r="L654" s="28" t="str">
        <f t="shared" si="33"/>
        <v/>
      </c>
      <c r="M654" s="28" t="str">
        <f t="shared" si="34"/>
        <v/>
      </c>
      <c r="N654" s="28" t="str">
        <f t="shared" si="35"/>
        <v/>
      </c>
    </row>
    <row r="655" spans="12:14" ht="12.75" customHeight="1" x14ac:dyDescent="0.2">
      <c r="L655" s="28" t="str">
        <f t="shared" si="33"/>
        <v/>
      </c>
      <c r="M655" s="28" t="str">
        <f t="shared" si="34"/>
        <v/>
      </c>
      <c r="N655" s="28" t="str">
        <f t="shared" si="35"/>
        <v/>
      </c>
    </row>
    <row r="656" spans="12:14" ht="12.75" customHeight="1" x14ac:dyDescent="0.2">
      <c r="L656" s="28" t="str">
        <f t="shared" si="33"/>
        <v/>
      </c>
      <c r="M656" s="28" t="str">
        <f t="shared" si="34"/>
        <v/>
      </c>
      <c r="N656" s="28" t="str">
        <f t="shared" si="35"/>
        <v/>
      </c>
    </row>
    <row r="657" spans="12:14" ht="12.75" customHeight="1" x14ac:dyDescent="0.2">
      <c r="L657" s="28" t="str">
        <f t="shared" si="33"/>
        <v/>
      </c>
      <c r="M657" s="28" t="str">
        <f t="shared" si="34"/>
        <v/>
      </c>
      <c r="N657" s="28" t="str">
        <f t="shared" si="35"/>
        <v/>
      </c>
    </row>
    <row r="658" spans="12:14" ht="12.75" customHeight="1" x14ac:dyDescent="0.2">
      <c r="L658" s="28" t="str">
        <f t="shared" si="33"/>
        <v/>
      </c>
      <c r="M658" s="28" t="str">
        <f t="shared" si="34"/>
        <v/>
      </c>
      <c r="N658" s="28" t="str">
        <f t="shared" si="35"/>
        <v/>
      </c>
    </row>
    <row r="659" spans="12:14" ht="12.75" customHeight="1" x14ac:dyDescent="0.2">
      <c r="L659" s="28" t="str">
        <f t="shared" si="33"/>
        <v/>
      </c>
      <c r="M659" s="28" t="str">
        <f t="shared" si="34"/>
        <v/>
      </c>
      <c r="N659" s="28" t="str">
        <f t="shared" si="35"/>
        <v/>
      </c>
    </row>
    <row r="660" spans="12:14" ht="12.75" customHeight="1" x14ac:dyDescent="0.2">
      <c r="L660" s="28" t="str">
        <f t="shared" si="33"/>
        <v/>
      </c>
      <c r="M660" s="28" t="str">
        <f t="shared" si="34"/>
        <v/>
      </c>
      <c r="N660" s="28" t="str">
        <f t="shared" si="35"/>
        <v/>
      </c>
    </row>
    <row r="661" spans="12:14" ht="12.75" customHeight="1" x14ac:dyDescent="0.2">
      <c r="L661" s="28" t="str">
        <f t="shared" si="33"/>
        <v/>
      </c>
      <c r="M661" s="28" t="str">
        <f t="shared" si="34"/>
        <v/>
      </c>
      <c r="N661" s="28" t="str">
        <f t="shared" si="35"/>
        <v/>
      </c>
    </row>
    <row r="662" spans="12:14" ht="12.75" customHeight="1" x14ac:dyDescent="0.2">
      <c r="L662" s="28" t="str">
        <f t="shared" si="33"/>
        <v/>
      </c>
      <c r="M662" s="28" t="str">
        <f t="shared" si="34"/>
        <v/>
      </c>
      <c r="N662" s="28" t="str">
        <f t="shared" si="35"/>
        <v/>
      </c>
    </row>
    <row r="663" spans="12:14" ht="12.75" customHeight="1" x14ac:dyDescent="0.2">
      <c r="L663" s="28" t="str">
        <f t="shared" si="33"/>
        <v/>
      </c>
      <c r="M663" s="28" t="str">
        <f t="shared" si="34"/>
        <v/>
      </c>
      <c r="N663" s="28" t="str">
        <f t="shared" si="35"/>
        <v/>
      </c>
    </row>
    <row r="664" spans="12:14" ht="12.75" customHeight="1" x14ac:dyDescent="0.2">
      <c r="L664" s="28" t="str">
        <f t="shared" si="33"/>
        <v/>
      </c>
      <c r="M664" s="28" t="str">
        <f t="shared" si="34"/>
        <v/>
      </c>
      <c r="N664" s="28" t="str">
        <f t="shared" si="35"/>
        <v/>
      </c>
    </row>
    <row r="665" spans="12:14" ht="12.75" customHeight="1" x14ac:dyDescent="0.2">
      <c r="L665" s="28" t="str">
        <f t="shared" si="33"/>
        <v/>
      </c>
      <c r="M665" s="28" t="str">
        <f t="shared" si="34"/>
        <v/>
      </c>
      <c r="N665" s="28" t="str">
        <f t="shared" si="35"/>
        <v/>
      </c>
    </row>
    <row r="666" spans="12:14" ht="12.75" customHeight="1" x14ac:dyDescent="0.2">
      <c r="L666" s="28" t="str">
        <f t="shared" si="33"/>
        <v/>
      </c>
      <c r="M666" s="28" t="str">
        <f t="shared" si="34"/>
        <v/>
      </c>
      <c r="N666" s="28" t="str">
        <f t="shared" si="35"/>
        <v/>
      </c>
    </row>
    <row r="667" spans="12:14" ht="12.75" customHeight="1" x14ac:dyDescent="0.2">
      <c r="L667" s="28" t="str">
        <f t="shared" si="33"/>
        <v/>
      </c>
      <c r="M667" s="28" t="str">
        <f t="shared" si="34"/>
        <v/>
      </c>
      <c r="N667" s="28" t="str">
        <f t="shared" si="35"/>
        <v/>
      </c>
    </row>
    <row r="668" spans="12:14" ht="12.75" customHeight="1" x14ac:dyDescent="0.2">
      <c r="L668" s="28" t="str">
        <f t="shared" si="33"/>
        <v/>
      </c>
      <c r="M668" s="28" t="str">
        <f t="shared" si="34"/>
        <v/>
      </c>
      <c r="N668" s="28" t="str">
        <f t="shared" si="35"/>
        <v/>
      </c>
    </row>
    <row r="669" spans="12:14" ht="12.75" customHeight="1" x14ac:dyDescent="0.2">
      <c r="L669" s="28" t="str">
        <f t="shared" si="33"/>
        <v/>
      </c>
      <c r="M669" s="28" t="str">
        <f t="shared" si="34"/>
        <v/>
      </c>
      <c r="N669" s="28" t="str">
        <f t="shared" si="35"/>
        <v/>
      </c>
    </row>
    <row r="670" spans="12:14" ht="12.75" customHeight="1" x14ac:dyDescent="0.2">
      <c r="L670" s="28" t="str">
        <f t="shared" si="33"/>
        <v/>
      </c>
      <c r="M670" s="28" t="str">
        <f t="shared" si="34"/>
        <v/>
      </c>
      <c r="N670" s="28" t="str">
        <f t="shared" si="35"/>
        <v/>
      </c>
    </row>
    <row r="671" spans="12:14" ht="12.75" customHeight="1" x14ac:dyDescent="0.2">
      <c r="L671" s="28" t="str">
        <f t="shared" si="33"/>
        <v/>
      </c>
      <c r="M671" s="28" t="str">
        <f t="shared" si="34"/>
        <v/>
      </c>
      <c r="N671" s="28" t="str">
        <f t="shared" si="35"/>
        <v/>
      </c>
    </row>
    <row r="672" spans="12:14" ht="12.75" customHeight="1" x14ac:dyDescent="0.2">
      <c r="L672" s="28" t="str">
        <f t="shared" si="33"/>
        <v/>
      </c>
      <c r="M672" s="28" t="str">
        <f t="shared" si="34"/>
        <v/>
      </c>
      <c r="N672" s="28" t="str">
        <f t="shared" si="35"/>
        <v/>
      </c>
    </row>
    <row r="673" spans="12:14" ht="12.75" customHeight="1" x14ac:dyDescent="0.2">
      <c r="L673" s="28" t="str">
        <f t="shared" si="33"/>
        <v/>
      </c>
      <c r="M673" s="28" t="str">
        <f t="shared" si="34"/>
        <v/>
      </c>
      <c r="N673" s="28" t="str">
        <f t="shared" si="35"/>
        <v/>
      </c>
    </row>
    <row r="674" spans="12:14" ht="12.75" customHeight="1" x14ac:dyDescent="0.2">
      <c r="L674" s="28" t="str">
        <f t="shared" si="33"/>
        <v/>
      </c>
      <c r="M674" s="28" t="str">
        <f t="shared" si="34"/>
        <v/>
      </c>
      <c r="N674" s="28" t="str">
        <f t="shared" si="35"/>
        <v/>
      </c>
    </row>
    <row r="675" spans="12:14" ht="12.75" customHeight="1" x14ac:dyDescent="0.2">
      <c r="L675" s="28" t="str">
        <f t="shared" si="33"/>
        <v/>
      </c>
      <c r="M675" s="28" t="str">
        <f t="shared" si="34"/>
        <v/>
      </c>
      <c r="N675" s="28" t="str">
        <f t="shared" si="35"/>
        <v/>
      </c>
    </row>
    <row r="676" spans="12:14" ht="12.75" customHeight="1" x14ac:dyDescent="0.2">
      <c r="L676" s="28" t="str">
        <f t="shared" si="33"/>
        <v/>
      </c>
      <c r="M676" s="28" t="str">
        <f t="shared" si="34"/>
        <v/>
      </c>
      <c r="N676" s="28" t="str">
        <f t="shared" si="35"/>
        <v/>
      </c>
    </row>
    <row r="677" spans="12:14" ht="12.75" customHeight="1" x14ac:dyDescent="0.2">
      <c r="L677" s="28" t="str">
        <f t="shared" si="33"/>
        <v/>
      </c>
      <c r="M677" s="28" t="str">
        <f t="shared" si="34"/>
        <v/>
      </c>
      <c r="N677" s="28" t="str">
        <f t="shared" si="35"/>
        <v/>
      </c>
    </row>
    <row r="678" spans="12:14" ht="12.75" customHeight="1" x14ac:dyDescent="0.2">
      <c r="L678" s="28" t="str">
        <f t="shared" si="33"/>
        <v/>
      </c>
      <c r="M678" s="28" t="str">
        <f t="shared" si="34"/>
        <v/>
      </c>
      <c r="N678" s="28" t="str">
        <f t="shared" si="35"/>
        <v/>
      </c>
    </row>
    <row r="679" spans="12:14" ht="12.75" customHeight="1" x14ac:dyDescent="0.2">
      <c r="L679" s="28" t="str">
        <f t="shared" si="33"/>
        <v/>
      </c>
      <c r="M679" s="28" t="str">
        <f t="shared" si="34"/>
        <v/>
      </c>
      <c r="N679" s="28" t="str">
        <f t="shared" si="35"/>
        <v/>
      </c>
    </row>
    <row r="680" spans="12:14" ht="12.75" customHeight="1" x14ac:dyDescent="0.2">
      <c r="L680" s="28" t="str">
        <f t="shared" si="33"/>
        <v/>
      </c>
      <c r="M680" s="28" t="str">
        <f t="shared" si="34"/>
        <v/>
      </c>
      <c r="N680" s="28" t="str">
        <f t="shared" si="35"/>
        <v/>
      </c>
    </row>
    <row r="681" spans="12:14" ht="12.75" customHeight="1" x14ac:dyDescent="0.2">
      <c r="L681" s="28" t="str">
        <f t="shared" si="33"/>
        <v/>
      </c>
      <c r="M681" s="28" t="str">
        <f t="shared" si="34"/>
        <v/>
      </c>
      <c r="N681" s="28" t="str">
        <f t="shared" si="35"/>
        <v/>
      </c>
    </row>
    <row r="682" spans="12:14" ht="12.75" customHeight="1" x14ac:dyDescent="0.2">
      <c r="L682" s="28" t="str">
        <f t="shared" si="33"/>
        <v/>
      </c>
      <c r="M682" s="28" t="str">
        <f t="shared" si="34"/>
        <v/>
      </c>
      <c r="N682" s="28" t="str">
        <f t="shared" si="35"/>
        <v/>
      </c>
    </row>
    <row r="683" spans="12:14" ht="12.75" customHeight="1" x14ac:dyDescent="0.2">
      <c r="L683" s="28" t="str">
        <f t="shared" si="33"/>
        <v/>
      </c>
      <c r="M683" s="28" t="str">
        <f t="shared" si="34"/>
        <v/>
      </c>
      <c r="N683" s="28" t="str">
        <f t="shared" si="35"/>
        <v/>
      </c>
    </row>
    <row r="684" spans="12:14" ht="12.75" customHeight="1" x14ac:dyDescent="0.2">
      <c r="L684" s="28" t="str">
        <f t="shared" si="33"/>
        <v/>
      </c>
      <c r="M684" s="28" t="str">
        <f t="shared" si="34"/>
        <v/>
      </c>
      <c r="N684" s="28" t="str">
        <f t="shared" si="35"/>
        <v/>
      </c>
    </row>
    <row r="685" spans="12:14" ht="12.75" customHeight="1" x14ac:dyDescent="0.2">
      <c r="L685" s="28" t="str">
        <f t="shared" si="33"/>
        <v/>
      </c>
      <c r="M685" s="28" t="str">
        <f t="shared" si="34"/>
        <v/>
      </c>
      <c r="N685" s="28" t="str">
        <f t="shared" si="35"/>
        <v/>
      </c>
    </row>
    <row r="686" spans="12:14" ht="12.75" customHeight="1" x14ac:dyDescent="0.2">
      <c r="L686" s="28" t="str">
        <f t="shared" si="33"/>
        <v/>
      </c>
      <c r="M686" s="28" t="str">
        <f t="shared" si="34"/>
        <v/>
      </c>
      <c r="N686" s="28" t="str">
        <f t="shared" si="35"/>
        <v/>
      </c>
    </row>
    <row r="687" spans="12:14" ht="12.75" customHeight="1" x14ac:dyDescent="0.2">
      <c r="L687" s="28" t="str">
        <f t="shared" si="33"/>
        <v/>
      </c>
      <c r="M687" s="28" t="str">
        <f t="shared" si="34"/>
        <v/>
      </c>
      <c r="N687" s="28" t="str">
        <f t="shared" si="35"/>
        <v/>
      </c>
    </row>
    <row r="688" spans="12:14" ht="12.75" customHeight="1" x14ac:dyDescent="0.2">
      <c r="L688" s="28" t="str">
        <f t="shared" si="33"/>
        <v/>
      </c>
      <c r="M688" s="28" t="str">
        <f t="shared" si="34"/>
        <v/>
      </c>
      <c r="N688" s="28" t="str">
        <f t="shared" si="35"/>
        <v/>
      </c>
    </row>
    <row r="689" spans="12:14" ht="12.75" customHeight="1" x14ac:dyDescent="0.2">
      <c r="L689" s="28" t="str">
        <f t="shared" si="33"/>
        <v/>
      </c>
      <c r="M689" s="28" t="str">
        <f t="shared" si="34"/>
        <v/>
      </c>
      <c r="N689" s="28" t="str">
        <f t="shared" si="35"/>
        <v/>
      </c>
    </row>
    <row r="690" spans="12:14" ht="12.75" customHeight="1" x14ac:dyDescent="0.2">
      <c r="L690" s="28" t="str">
        <f t="shared" si="33"/>
        <v/>
      </c>
      <c r="M690" s="28" t="str">
        <f t="shared" si="34"/>
        <v/>
      </c>
      <c r="N690" s="28" t="str">
        <f t="shared" si="35"/>
        <v/>
      </c>
    </row>
    <row r="691" spans="12:14" ht="12.75" customHeight="1" x14ac:dyDescent="0.2">
      <c r="L691" s="28" t="str">
        <f t="shared" si="33"/>
        <v/>
      </c>
      <c r="M691" s="28" t="str">
        <f t="shared" si="34"/>
        <v/>
      </c>
      <c r="N691" s="28" t="str">
        <f t="shared" si="35"/>
        <v/>
      </c>
    </row>
    <row r="692" spans="12:14" ht="12.75" customHeight="1" x14ac:dyDescent="0.2">
      <c r="L692" s="28" t="str">
        <f t="shared" si="33"/>
        <v/>
      </c>
      <c r="M692" s="28" t="str">
        <f t="shared" si="34"/>
        <v/>
      </c>
      <c r="N692" s="28" t="str">
        <f t="shared" si="35"/>
        <v/>
      </c>
    </row>
    <row r="693" spans="12:14" ht="12.75" customHeight="1" x14ac:dyDescent="0.2">
      <c r="L693" s="28" t="str">
        <f t="shared" si="33"/>
        <v/>
      </c>
      <c r="M693" s="28" t="str">
        <f t="shared" si="34"/>
        <v/>
      </c>
      <c r="N693" s="28" t="str">
        <f t="shared" si="35"/>
        <v/>
      </c>
    </row>
    <row r="694" spans="12:14" ht="12.75" customHeight="1" x14ac:dyDescent="0.2">
      <c r="L694" s="28" t="str">
        <f t="shared" si="33"/>
        <v/>
      </c>
      <c r="M694" s="28" t="str">
        <f t="shared" si="34"/>
        <v/>
      </c>
      <c r="N694" s="28" t="str">
        <f t="shared" si="35"/>
        <v/>
      </c>
    </row>
    <row r="695" spans="12:14" ht="12.75" customHeight="1" x14ac:dyDescent="0.2">
      <c r="L695" s="28" t="str">
        <f t="shared" si="33"/>
        <v/>
      </c>
      <c r="M695" s="28" t="str">
        <f t="shared" si="34"/>
        <v/>
      </c>
      <c r="N695" s="28" t="str">
        <f t="shared" si="35"/>
        <v/>
      </c>
    </row>
    <row r="696" spans="12:14" ht="12.75" customHeight="1" x14ac:dyDescent="0.2">
      <c r="L696" s="28" t="str">
        <f t="shared" si="33"/>
        <v/>
      </c>
      <c r="M696" s="28" t="str">
        <f t="shared" si="34"/>
        <v/>
      </c>
      <c r="N696" s="28" t="str">
        <f t="shared" si="35"/>
        <v/>
      </c>
    </row>
    <row r="697" spans="12:14" ht="12.75" customHeight="1" x14ac:dyDescent="0.2">
      <c r="L697" s="28" t="str">
        <f t="shared" si="33"/>
        <v/>
      </c>
      <c r="M697" s="28" t="str">
        <f t="shared" si="34"/>
        <v/>
      </c>
      <c r="N697" s="28" t="str">
        <f t="shared" si="35"/>
        <v/>
      </c>
    </row>
    <row r="698" spans="12:14" ht="12.75" customHeight="1" x14ac:dyDescent="0.2">
      <c r="L698" s="28" t="str">
        <f t="shared" si="33"/>
        <v/>
      </c>
      <c r="M698" s="28" t="str">
        <f t="shared" si="34"/>
        <v/>
      </c>
      <c r="N698" s="28" t="str">
        <f t="shared" si="35"/>
        <v/>
      </c>
    </row>
    <row r="699" spans="12:14" ht="12.75" customHeight="1" x14ac:dyDescent="0.2">
      <c r="L699" s="28" t="str">
        <f t="shared" si="33"/>
        <v/>
      </c>
      <c r="M699" s="28" t="str">
        <f t="shared" si="34"/>
        <v/>
      </c>
      <c r="N699" s="28" t="str">
        <f t="shared" si="35"/>
        <v/>
      </c>
    </row>
    <row r="700" spans="12:14" ht="12.75" customHeight="1" x14ac:dyDescent="0.2">
      <c r="L700" s="28" t="str">
        <f t="shared" si="33"/>
        <v/>
      </c>
      <c r="M700" s="28" t="str">
        <f t="shared" si="34"/>
        <v/>
      </c>
      <c r="N700" s="28" t="str">
        <f t="shared" si="35"/>
        <v/>
      </c>
    </row>
    <row r="701" spans="12:14" ht="12.75" customHeight="1" x14ac:dyDescent="0.2">
      <c r="L701" s="28" t="str">
        <f t="shared" si="33"/>
        <v/>
      </c>
      <c r="M701" s="28" t="str">
        <f t="shared" si="34"/>
        <v/>
      </c>
      <c r="N701" s="28" t="str">
        <f t="shared" si="35"/>
        <v/>
      </c>
    </row>
    <row r="702" spans="12:14" ht="12.75" customHeight="1" x14ac:dyDescent="0.2">
      <c r="L702" s="28" t="str">
        <f t="shared" si="33"/>
        <v/>
      </c>
      <c r="M702" s="28" t="str">
        <f t="shared" si="34"/>
        <v/>
      </c>
      <c r="N702" s="28" t="str">
        <f t="shared" si="35"/>
        <v/>
      </c>
    </row>
    <row r="703" spans="12:14" ht="12.75" customHeight="1" x14ac:dyDescent="0.2">
      <c r="L703" s="28" t="str">
        <f t="shared" si="33"/>
        <v/>
      </c>
      <c r="M703" s="28" t="str">
        <f t="shared" si="34"/>
        <v/>
      </c>
      <c r="N703" s="28" t="str">
        <f t="shared" si="35"/>
        <v/>
      </c>
    </row>
    <row r="704" spans="12:14" ht="12.75" customHeight="1" x14ac:dyDescent="0.2">
      <c r="L704" s="28" t="str">
        <f t="shared" si="33"/>
        <v/>
      </c>
      <c r="M704" s="28" t="str">
        <f t="shared" si="34"/>
        <v/>
      </c>
      <c r="N704" s="28" t="str">
        <f t="shared" si="35"/>
        <v/>
      </c>
    </row>
    <row r="705" spans="12:14" ht="12.75" customHeight="1" x14ac:dyDescent="0.2">
      <c r="L705" s="28" t="str">
        <f t="shared" si="33"/>
        <v/>
      </c>
      <c r="M705" s="28" t="str">
        <f t="shared" si="34"/>
        <v/>
      </c>
      <c r="N705" s="28" t="str">
        <f t="shared" si="35"/>
        <v/>
      </c>
    </row>
    <row r="706" spans="12:14" ht="12.75" customHeight="1" x14ac:dyDescent="0.2">
      <c r="L706" s="28" t="str">
        <f t="shared" si="33"/>
        <v/>
      </c>
      <c r="M706" s="28" t="str">
        <f t="shared" si="34"/>
        <v/>
      </c>
      <c r="N706" s="28" t="str">
        <f t="shared" si="35"/>
        <v/>
      </c>
    </row>
    <row r="707" spans="12:14" ht="12.75" customHeight="1" x14ac:dyDescent="0.2">
      <c r="L707" s="28" t="str">
        <f t="shared" si="33"/>
        <v/>
      </c>
      <c r="M707" s="28" t="str">
        <f t="shared" si="34"/>
        <v/>
      </c>
      <c r="N707" s="28" t="str">
        <f t="shared" si="35"/>
        <v/>
      </c>
    </row>
    <row r="708" spans="12:14" ht="12.75" customHeight="1" x14ac:dyDescent="0.2">
      <c r="L708" s="28" t="str">
        <f t="shared" si="33"/>
        <v/>
      </c>
      <c r="M708" s="28" t="str">
        <f t="shared" si="34"/>
        <v/>
      </c>
      <c r="N708" s="28" t="str">
        <f t="shared" si="35"/>
        <v/>
      </c>
    </row>
    <row r="709" spans="12:14" ht="12.75" customHeight="1" x14ac:dyDescent="0.2">
      <c r="L709" s="28" t="str">
        <f t="shared" si="33"/>
        <v/>
      </c>
      <c r="M709" s="28" t="str">
        <f t="shared" si="34"/>
        <v/>
      </c>
      <c r="N709" s="28" t="str">
        <f t="shared" si="35"/>
        <v/>
      </c>
    </row>
    <row r="710" spans="12:14" ht="12.75" customHeight="1" x14ac:dyDescent="0.2">
      <c r="L710" s="28" t="str">
        <f t="shared" ref="L710:L773" si="36">IF(B710="","",AVERAGE(C710:K710))</f>
        <v/>
      </c>
    </row>
    <row r="711" spans="12:14" ht="12.75" customHeight="1" x14ac:dyDescent="0.2">
      <c r="L711" s="28" t="str">
        <f t="shared" si="36"/>
        <v/>
      </c>
    </row>
    <row r="712" spans="12:14" ht="12.75" customHeight="1" x14ac:dyDescent="0.2">
      <c r="L712" s="28" t="str">
        <f t="shared" si="36"/>
        <v/>
      </c>
    </row>
    <row r="713" spans="12:14" ht="12.75" customHeight="1" x14ac:dyDescent="0.2">
      <c r="L713" s="28" t="str">
        <f t="shared" si="36"/>
        <v/>
      </c>
    </row>
    <row r="714" spans="12:14" ht="12.75" customHeight="1" x14ac:dyDescent="0.2">
      <c r="L714" s="28" t="str">
        <f t="shared" si="36"/>
        <v/>
      </c>
    </row>
    <row r="715" spans="12:14" ht="12.75" customHeight="1" x14ac:dyDescent="0.2">
      <c r="L715" s="28" t="str">
        <f t="shared" si="36"/>
        <v/>
      </c>
    </row>
    <row r="716" spans="12:14" ht="12.75" customHeight="1" x14ac:dyDescent="0.2">
      <c r="L716" s="28" t="str">
        <f t="shared" si="36"/>
        <v/>
      </c>
    </row>
    <row r="717" spans="12:14" ht="12.75" customHeight="1" x14ac:dyDescent="0.2">
      <c r="L717" s="28" t="str">
        <f t="shared" si="36"/>
        <v/>
      </c>
    </row>
    <row r="718" spans="12:14" ht="12.75" customHeight="1" x14ac:dyDescent="0.2">
      <c r="L718" s="28" t="str">
        <f t="shared" si="36"/>
        <v/>
      </c>
    </row>
    <row r="719" spans="12:14" ht="12.75" customHeight="1" x14ac:dyDescent="0.2">
      <c r="L719" s="28" t="str">
        <f t="shared" si="36"/>
        <v/>
      </c>
    </row>
    <row r="720" spans="12:14" ht="12.75" customHeight="1" x14ac:dyDescent="0.2">
      <c r="L720" s="28" t="str">
        <f t="shared" si="36"/>
        <v/>
      </c>
    </row>
    <row r="721" spans="12:12" ht="12.75" customHeight="1" x14ac:dyDescent="0.2">
      <c r="L721" s="28" t="str">
        <f t="shared" si="36"/>
        <v/>
      </c>
    </row>
    <row r="722" spans="12:12" ht="12.75" customHeight="1" x14ac:dyDescent="0.2">
      <c r="L722" s="28" t="str">
        <f t="shared" si="36"/>
        <v/>
      </c>
    </row>
    <row r="723" spans="12:12" ht="12.75" customHeight="1" x14ac:dyDescent="0.2">
      <c r="L723" s="28" t="str">
        <f t="shared" si="36"/>
        <v/>
      </c>
    </row>
    <row r="724" spans="12:12" ht="12.75" customHeight="1" x14ac:dyDescent="0.2">
      <c r="L724" s="28" t="str">
        <f t="shared" si="36"/>
        <v/>
      </c>
    </row>
    <row r="725" spans="12:12" ht="12.75" customHeight="1" x14ac:dyDescent="0.2">
      <c r="L725" s="28" t="str">
        <f t="shared" si="36"/>
        <v/>
      </c>
    </row>
    <row r="726" spans="12:12" ht="12.75" customHeight="1" x14ac:dyDescent="0.2">
      <c r="L726" s="28" t="str">
        <f t="shared" si="36"/>
        <v/>
      </c>
    </row>
    <row r="727" spans="12:12" ht="12.75" customHeight="1" x14ac:dyDescent="0.2">
      <c r="L727" s="28" t="str">
        <f t="shared" si="36"/>
        <v/>
      </c>
    </row>
    <row r="728" spans="12:12" ht="12.75" customHeight="1" x14ac:dyDescent="0.2">
      <c r="L728" s="28" t="str">
        <f t="shared" si="36"/>
        <v/>
      </c>
    </row>
    <row r="729" spans="12:12" ht="12.75" customHeight="1" x14ac:dyDescent="0.2">
      <c r="L729" s="28" t="str">
        <f t="shared" si="36"/>
        <v/>
      </c>
    </row>
    <row r="730" spans="12:12" ht="12.75" customHeight="1" x14ac:dyDescent="0.2">
      <c r="L730" s="28" t="str">
        <f t="shared" si="36"/>
        <v/>
      </c>
    </row>
    <row r="731" spans="12:12" ht="12.75" customHeight="1" x14ac:dyDescent="0.2">
      <c r="L731" s="28" t="str">
        <f t="shared" si="36"/>
        <v/>
      </c>
    </row>
    <row r="732" spans="12:12" ht="12.75" customHeight="1" x14ac:dyDescent="0.2">
      <c r="L732" s="28" t="str">
        <f t="shared" si="36"/>
        <v/>
      </c>
    </row>
    <row r="733" spans="12:12" ht="12.75" customHeight="1" x14ac:dyDescent="0.2">
      <c r="L733" s="28" t="str">
        <f t="shared" si="36"/>
        <v/>
      </c>
    </row>
    <row r="734" spans="12:12" ht="12.75" customHeight="1" x14ac:dyDescent="0.2">
      <c r="L734" s="28" t="str">
        <f t="shared" si="36"/>
        <v/>
      </c>
    </row>
    <row r="735" spans="12:12" ht="12.75" customHeight="1" x14ac:dyDescent="0.2">
      <c r="L735" s="28" t="str">
        <f t="shared" si="36"/>
        <v/>
      </c>
    </row>
    <row r="736" spans="12:12" ht="12.75" customHeight="1" x14ac:dyDescent="0.2">
      <c r="L736" s="28" t="str">
        <f t="shared" si="36"/>
        <v/>
      </c>
    </row>
    <row r="737" spans="12:12" ht="12.75" customHeight="1" x14ac:dyDescent="0.2">
      <c r="L737" s="28" t="str">
        <f t="shared" si="36"/>
        <v/>
      </c>
    </row>
    <row r="738" spans="12:12" ht="12.75" customHeight="1" x14ac:dyDescent="0.2">
      <c r="L738" s="28" t="str">
        <f t="shared" si="36"/>
        <v/>
      </c>
    </row>
    <row r="739" spans="12:12" ht="12.75" customHeight="1" x14ac:dyDescent="0.2">
      <c r="L739" s="28" t="str">
        <f t="shared" si="36"/>
        <v/>
      </c>
    </row>
    <row r="740" spans="12:12" ht="12.75" customHeight="1" x14ac:dyDescent="0.2">
      <c r="L740" s="28" t="str">
        <f t="shared" si="36"/>
        <v/>
      </c>
    </row>
    <row r="741" spans="12:12" ht="12.75" customHeight="1" x14ac:dyDescent="0.2">
      <c r="L741" s="28" t="str">
        <f t="shared" si="36"/>
        <v/>
      </c>
    </row>
    <row r="742" spans="12:12" ht="12.75" customHeight="1" x14ac:dyDescent="0.2">
      <c r="L742" s="28" t="str">
        <f t="shared" si="36"/>
        <v/>
      </c>
    </row>
    <row r="743" spans="12:12" ht="12.75" customHeight="1" x14ac:dyDescent="0.2">
      <c r="L743" s="28" t="str">
        <f t="shared" si="36"/>
        <v/>
      </c>
    </row>
    <row r="744" spans="12:12" ht="12.75" customHeight="1" x14ac:dyDescent="0.2">
      <c r="L744" s="28" t="str">
        <f t="shared" si="36"/>
        <v/>
      </c>
    </row>
    <row r="745" spans="12:12" ht="12.75" customHeight="1" x14ac:dyDescent="0.2">
      <c r="L745" s="28" t="str">
        <f t="shared" si="36"/>
        <v/>
      </c>
    </row>
    <row r="746" spans="12:12" ht="12.75" customHeight="1" x14ac:dyDescent="0.2">
      <c r="L746" s="28" t="str">
        <f t="shared" si="36"/>
        <v/>
      </c>
    </row>
    <row r="747" spans="12:12" ht="12.75" customHeight="1" x14ac:dyDescent="0.2">
      <c r="L747" s="28" t="str">
        <f t="shared" si="36"/>
        <v/>
      </c>
    </row>
    <row r="748" spans="12:12" ht="12.75" customHeight="1" x14ac:dyDescent="0.2">
      <c r="L748" s="28" t="str">
        <f t="shared" si="36"/>
        <v/>
      </c>
    </row>
    <row r="749" spans="12:12" ht="12.75" customHeight="1" x14ac:dyDescent="0.2">
      <c r="L749" s="28" t="str">
        <f t="shared" si="36"/>
        <v/>
      </c>
    </row>
    <row r="750" spans="12:12" ht="12.75" customHeight="1" x14ac:dyDescent="0.2">
      <c r="L750" s="28" t="str">
        <f t="shared" si="36"/>
        <v/>
      </c>
    </row>
    <row r="751" spans="12:12" ht="12.75" customHeight="1" x14ac:dyDescent="0.2">
      <c r="L751" s="28" t="str">
        <f t="shared" si="36"/>
        <v/>
      </c>
    </row>
    <row r="752" spans="12:12" ht="12.75" customHeight="1" x14ac:dyDescent="0.2">
      <c r="L752" s="28" t="str">
        <f t="shared" si="36"/>
        <v/>
      </c>
    </row>
    <row r="753" spans="12:12" ht="12.75" customHeight="1" x14ac:dyDescent="0.2">
      <c r="L753" s="28" t="str">
        <f t="shared" si="36"/>
        <v/>
      </c>
    </row>
    <row r="754" spans="12:12" ht="12.75" customHeight="1" x14ac:dyDescent="0.2">
      <c r="L754" s="28" t="str">
        <f t="shared" si="36"/>
        <v/>
      </c>
    </row>
    <row r="755" spans="12:12" ht="12.75" customHeight="1" x14ac:dyDescent="0.2">
      <c r="L755" s="28" t="str">
        <f t="shared" si="36"/>
        <v/>
      </c>
    </row>
    <row r="756" spans="12:12" ht="12.75" customHeight="1" x14ac:dyDescent="0.2">
      <c r="L756" s="28" t="str">
        <f t="shared" si="36"/>
        <v/>
      </c>
    </row>
    <row r="757" spans="12:12" ht="12.75" customHeight="1" x14ac:dyDescent="0.2">
      <c r="L757" s="28" t="str">
        <f t="shared" si="36"/>
        <v/>
      </c>
    </row>
    <row r="758" spans="12:12" ht="12.75" customHeight="1" x14ac:dyDescent="0.2">
      <c r="L758" s="28" t="str">
        <f t="shared" si="36"/>
        <v/>
      </c>
    </row>
    <row r="759" spans="12:12" ht="12.75" customHeight="1" x14ac:dyDescent="0.2">
      <c r="L759" s="28" t="str">
        <f t="shared" si="36"/>
        <v/>
      </c>
    </row>
    <row r="760" spans="12:12" ht="12.75" customHeight="1" x14ac:dyDescent="0.2">
      <c r="L760" s="28" t="str">
        <f t="shared" si="36"/>
        <v/>
      </c>
    </row>
    <row r="761" spans="12:12" ht="12.75" customHeight="1" x14ac:dyDescent="0.2">
      <c r="L761" s="28" t="str">
        <f t="shared" si="36"/>
        <v/>
      </c>
    </row>
    <row r="762" spans="12:12" ht="12.75" customHeight="1" x14ac:dyDescent="0.2">
      <c r="L762" s="28" t="str">
        <f t="shared" si="36"/>
        <v/>
      </c>
    </row>
    <row r="763" spans="12:12" ht="12.75" customHeight="1" x14ac:dyDescent="0.2">
      <c r="L763" s="28" t="str">
        <f t="shared" si="36"/>
        <v/>
      </c>
    </row>
    <row r="764" spans="12:12" ht="12.75" customHeight="1" x14ac:dyDescent="0.2">
      <c r="L764" s="28" t="str">
        <f t="shared" si="36"/>
        <v/>
      </c>
    </row>
    <row r="765" spans="12:12" ht="12.75" customHeight="1" x14ac:dyDescent="0.2">
      <c r="L765" s="28" t="str">
        <f t="shared" si="36"/>
        <v/>
      </c>
    </row>
    <row r="766" spans="12:12" ht="12.75" customHeight="1" x14ac:dyDescent="0.2">
      <c r="L766" s="28" t="str">
        <f t="shared" si="36"/>
        <v/>
      </c>
    </row>
    <row r="767" spans="12:12" ht="12.75" customHeight="1" x14ac:dyDescent="0.2">
      <c r="L767" s="28" t="str">
        <f t="shared" si="36"/>
        <v/>
      </c>
    </row>
    <row r="768" spans="12:12" ht="12.75" customHeight="1" x14ac:dyDescent="0.2">
      <c r="L768" s="28" t="str">
        <f t="shared" si="36"/>
        <v/>
      </c>
    </row>
    <row r="769" spans="12:12" ht="12.75" customHeight="1" x14ac:dyDescent="0.2">
      <c r="L769" s="28" t="str">
        <f t="shared" si="36"/>
        <v/>
      </c>
    </row>
    <row r="770" spans="12:12" ht="12.75" customHeight="1" x14ac:dyDescent="0.2">
      <c r="L770" s="28" t="str">
        <f t="shared" si="36"/>
        <v/>
      </c>
    </row>
    <row r="771" spans="12:12" ht="12.75" customHeight="1" x14ac:dyDescent="0.2">
      <c r="L771" s="28" t="str">
        <f t="shared" si="36"/>
        <v/>
      </c>
    </row>
    <row r="772" spans="12:12" ht="12.75" customHeight="1" x14ac:dyDescent="0.2">
      <c r="L772" s="28" t="str">
        <f t="shared" si="36"/>
        <v/>
      </c>
    </row>
    <row r="773" spans="12:12" ht="12.75" customHeight="1" x14ac:dyDescent="0.2">
      <c r="L773" s="28" t="str">
        <f t="shared" si="36"/>
        <v/>
      </c>
    </row>
    <row r="774" spans="12:12" ht="12.75" customHeight="1" x14ac:dyDescent="0.2">
      <c r="L774" s="28" t="str">
        <f t="shared" ref="L774:L780" si="37">IF(B774="","",AVERAGE(C774:K774))</f>
        <v/>
      </c>
    </row>
    <row r="775" spans="12:12" ht="12.75" customHeight="1" x14ac:dyDescent="0.2">
      <c r="L775" s="28" t="str">
        <f t="shared" si="37"/>
        <v/>
      </c>
    </row>
    <row r="776" spans="12:12" ht="12.75" customHeight="1" x14ac:dyDescent="0.2">
      <c r="L776" s="28" t="str">
        <f t="shared" si="37"/>
        <v/>
      </c>
    </row>
    <row r="777" spans="12:12" ht="12.75" customHeight="1" x14ac:dyDescent="0.2">
      <c r="L777" s="28" t="str">
        <f t="shared" si="37"/>
        <v/>
      </c>
    </row>
    <row r="778" spans="12:12" ht="12.75" customHeight="1" x14ac:dyDescent="0.2">
      <c r="L778" s="28" t="str">
        <f t="shared" si="37"/>
        <v/>
      </c>
    </row>
    <row r="779" spans="12:12" ht="12.75" customHeight="1" x14ac:dyDescent="0.2">
      <c r="L779" s="28" t="str">
        <f t="shared" si="37"/>
        <v/>
      </c>
    </row>
    <row r="780" spans="12:12" ht="12.75" customHeight="1" x14ac:dyDescent="0.2">
      <c r="L780" s="28" t="str">
        <f t="shared" si="37"/>
        <v/>
      </c>
    </row>
  </sheetData>
  <phoneticPr fontId="1" type="noConversion"/>
  <printOptions horizontalCentered="1"/>
  <pageMargins left="0.19685039370078741" right="0.19685039370078741" top="0.39370078740157483" bottom="0.39370078740157483" header="0.19685039370078741" footer="0.19685039370078741"/>
  <pageSetup paperSize="9" scale="75" fitToHeight="100" orientation="landscape" cellComments="atEn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03">
    <pageSetUpPr fitToPage="1"/>
  </sheetPr>
  <dimension ref="B2:V70"/>
  <sheetViews>
    <sheetView showGridLines="0" topLeftCell="A39" zoomScaleNormal="85" workbookViewId="0">
      <selection activeCell="C62" sqref="C62:D70"/>
    </sheetView>
  </sheetViews>
  <sheetFormatPr defaultColWidth="10.7109375" defaultRowHeight="12.75" customHeight="1" x14ac:dyDescent="0.2"/>
  <cols>
    <col min="1" max="2" width="1.7109375" style="11" customWidth="1"/>
    <col min="3" max="6" width="20.7109375" style="11" customWidth="1"/>
    <col min="7" max="8" width="1.7109375" style="11" customWidth="1"/>
    <col min="9" max="16384" width="10.7109375" style="11"/>
  </cols>
  <sheetData>
    <row r="2" spans="2:22" ht="30" customHeight="1" thickBot="1" x14ac:dyDescent="0.25">
      <c r="B2" s="12"/>
      <c r="C2" s="33" t="s">
        <v>1</v>
      </c>
      <c r="D2" s="33"/>
      <c r="E2" s="33"/>
      <c r="F2" s="33"/>
      <c r="G2" s="12"/>
    </row>
    <row r="3" spans="2:22" ht="12.75" customHeight="1" x14ac:dyDescent="0.2">
      <c r="B3" s="12"/>
      <c r="F3" s="12"/>
      <c r="G3" s="12"/>
    </row>
    <row r="4" spans="2:22" ht="12.75" customHeight="1" x14ac:dyDescent="0.2">
      <c r="B4" s="12"/>
      <c r="C4" s="12"/>
      <c r="D4" s="12"/>
      <c r="E4" s="12"/>
      <c r="F4" s="12"/>
      <c r="G4" s="12"/>
    </row>
    <row r="5" spans="2:22" ht="12.75" customHeight="1" x14ac:dyDescent="0.2">
      <c r="B5" s="12"/>
      <c r="C5" s="13" t="s">
        <v>0</v>
      </c>
      <c r="D5" s="14">
        <v>3</v>
      </c>
      <c r="E5" s="12"/>
      <c r="F5" s="12"/>
      <c r="G5" s="12"/>
      <c r="K5" s="34" t="s">
        <v>51</v>
      </c>
      <c r="L5" s="34" t="s">
        <v>52</v>
      </c>
      <c r="M5" s="34" t="s">
        <v>53</v>
      </c>
      <c r="N5" s="34" t="s">
        <v>54</v>
      </c>
      <c r="O5" s="34" t="s">
        <v>55</v>
      </c>
      <c r="P5" s="34" t="s">
        <v>56</v>
      </c>
      <c r="Q5" s="34" t="s">
        <v>57</v>
      </c>
      <c r="R5" s="35" t="s">
        <v>58</v>
      </c>
      <c r="S5" s="35" t="s">
        <v>59</v>
      </c>
      <c r="T5" s="11" t="s">
        <v>60</v>
      </c>
    </row>
    <row r="6" spans="2:22" ht="12.75" customHeight="1" x14ac:dyDescent="0.2">
      <c r="B6" s="12"/>
      <c r="C6" s="12"/>
      <c r="D6" s="12"/>
      <c r="E6" s="12"/>
      <c r="F6" s="12"/>
      <c r="G6" s="12"/>
      <c r="J6" s="36" t="s">
        <v>0</v>
      </c>
      <c r="K6" s="36">
        <v>179.7</v>
      </c>
      <c r="L6" s="36">
        <v>146.80000000000001</v>
      </c>
      <c r="M6" s="36">
        <v>297.5</v>
      </c>
      <c r="N6" s="36">
        <v>260.60000000000002</v>
      </c>
      <c r="O6" s="36">
        <v>246.9</v>
      </c>
      <c r="P6" s="36">
        <v>254.6</v>
      </c>
      <c r="Q6" s="36">
        <v>39.700000000000003</v>
      </c>
      <c r="R6" s="36">
        <v>234.3</v>
      </c>
      <c r="S6" s="36">
        <v>197.6</v>
      </c>
      <c r="T6" s="28">
        <f t="shared" ref="T6" si="0">IF(J6="","",AVERAGE(K6:S6))</f>
        <v>206.4111111111111</v>
      </c>
      <c r="U6" s="28">
        <f t="shared" ref="U6" si="1">IF(J6="","",MIN(K6:S6))</f>
        <v>39.700000000000003</v>
      </c>
      <c r="V6" s="28">
        <f t="shared" ref="V6" si="2">IF(J6="","",MAX(K6:S6))</f>
        <v>297.5</v>
      </c>
    </row>
    <row r="7" spans="2:22" ht="12.75" customHeight="1" x14ac:dyDescent="0.2">
      <c r="B7" s="12"/>
      <c r="C7" s="13" t="s">
        <v>8</v>
      </c>
      <c r="D7" s="15">
        <v>5</v>
      </c>
      <c r="E7" s="12" t="s">
        <v>9</v>
      </c>
      <c r="F7" s="12"/>
      <c r="G7" s="12"/>
    </row>
    <row r="8" spans="2:22" ht="12.75" customHeight="1" x14ac:dyDescent="0.2">
      <c r="B8" s="12"/>
      <c r="C8" s="12"/>
      <c r="D8" s="12"/>
      <c r="E8" s="12"/>
      <c r="F8" s="12"/>
      <c r="G8" s="12"/>
    </row>
    <row r="9" spans="2:22" ht="12.75" customHeight="1" x14ac:dyDescent="0.2">
      <c r="B9" s="12"/>
      <c r="C9" s="16" t="s">
        <v>2</v>
      </c>
      <c r="D9" s="16" t="s">
        <v>5</v>
      </c>
      <c r="E9" s="16" t="s">
        <v>6</v>
      </c>
      <c r="F9" s="16" t="s">
        <v>7</v>
      </c>
      <c r="G9" s="12"/>
    </row>
    <row r="10" spans="2:22" ht="12.75" customHeight="1" x14ac:dyDescent="0.2">
      <c r="B10" s="12"/>
      <c r="C10" s="17">
        <f t="shared" ref="C10:C57" si="3">C11+$D$7</f>
        <v>245</v>
      </c>
      <c r="D10" s="18">
        <f>F11</f>
        <v>39.700000000000003</v>
      </c>
      <c r="E10" s="17">
        <f>udf_RGB(C10,C10,C10)</f>
        <v>16119285</v>
      </c>
      <c r="F10" s="19">
        <v>297.5</v>
      </c>
      <c r="G10" s="12"/>
    </row>
    <row r="11" spans="2:22" ht="12.75" customHeight="1" x14ac:dyDescent="0.2">
      <c r="B11" s="12"/>
      <c r="C11" s="20">
        <f t="shared" si="3"/>
        <v>240</v>
      </c>
      <c r="D11" s="21">
        <f>D10+$F$12</f>
        <v>45.07083333333334</v>
      </c>
      <c r="E11" s="20">
        <f>udf_RGB(C11,C11,C11)</f>
        <v>15790320</v>
      </c>
      <c r="F11" s="22">
        <v>39.700000000000003</v>
      </c>
      <c r="G11" s="12"/>
    </row>
    <row r="12" spans="2:22" ht="12.75" customHeight="1" x14ac:dyDescent="0.2">
      <c r="B12" s="12"/>
      <c r="C12" s="20">
        <f t="shared" si="3"/>
        <v>235</v>
      </c>
      <c r="D12" s="21">
        <f t="shared" ref="D12:D42" si="4">D11+$F$12</f>
        <v>50.441666666666677</v>
      </c>
      <c r="E12" s="20">
        <f t="shared" ref="E12:E59" si="5">udf_RGB(C12,C12,C12)</f>
        <v>15461355</v>
      </c>
      <c r="F12" s="23">
        <f>(F10-F11)/(COUNT($C$10:$C$59)-2)</f>
        <v>5.3708333333333336</v>
      </c>
      <c r="G12" s="12"/>
    </row>
    <row r="13" spans="2:22" ht="12.75" customHeight="1" x14ac:dyDescent="0.2">
      <c r="B13" s="12"/>
      <c r="C13" s="20">
        <f t="shared" si="3"/>
        <v>230</v>
      </c>
      <c r="D13" s="21">
        <f t="shared" si="4"/>
        <v>55.812500000000014</v>
      </c>
      <c r="E13" s="20">
        <f t="shared" si="5"/>
        <v>15132390</v>
      </c>
      <c r="F13" s="12"/>
      <c r="G13" s="12"/>
    </row>
    <row r="14" spans="2:22" ht="12.75" customHeight="1" x14ac:dyDescent="0.2">
      <c r="B14" s="12"/>
      <c r="C14" s="20">
        <f t="shared" si="3"/>
        <v>225</v>
      </c>
      <c r="D14" s="21">
        <f t="shared" si="4"/>
        <v>61.183333333333351</v>
      </c>
      <c r="E14" s="20">
        <f t="shared" si="5"/>
        <v>14803425</v>
      </c>
      <c r="F14" s="12"/>
      <c r="G14" s="12"/>
    </row>
    <row r="15" spans="2:22" ht="12.75" customHeight="1" x14ac:dyDescent="0.2">
      <c r="B15" s="12"/>
      <c r="C15" s="20">
        <f t="shared" si="3"/>
        <v>220</v>
      </c>
      <c r="D15" s="21">
        <f t="shared" si="4"/>
        <v>66.554166666666688</v>
      </c>
      <c r="E15" s="20">
        <f t="shared" si="5"/>
        <v>14474460</v>
      </c>
      <c r="F15" s="12"/>
      <c r="G15" s="12"/>
    </row>
    <row r="16" spans="2:22" ht="12.75" customHeight="1" x14ac:dyDescent="0.2">
      <c r="B16" s="12"/>
      <c r="C16" s="20">
        <f t="shared" si="3"/>
        <v>215</v>
      </c>
      <c r="D16" s="21">
        <f t="shared" si="4"/>
        <v>71.925000000000026</v>
      </c>
      <c r="E16" s="20">
        <f t="shared" si="5"/>
        <v>14145495</v>
      </c>
      <c r="F16" s="12"/>
      <c r="G16" s="12"/>
    </row>
    <row r="17" spans="2:19" ht="12.75" customHeight="1" x14ac:dyDescent="0.2">
      <c r="B17" s="12"/>
      <c r="C17" s="20">
        <f t="shared" si="3"/>
        <v>210</v>
      </c>
      <c r="D17" s="21">
        <f t="shared" si="4"/>
        <v>77.295833333333363</v>
      </c>
      <c r="E17" s="20">
        <f t="shared" si="5"/>
        <v>13816530</v>
      </c>
      <c r="F17" s="12"/>
      <c r="G17" s="12"/>
    </row>
    <row r="18" spans="2:19" ht="12.75" customHeight="1" x14ac:dyDescent="0.2">
      <c r="B18" s="12"/>
      <c r="C18" s="20">
        <f t="shared" si="3"/>
        <v>205</v>
      </c>
      <c r="D18" s="21">
        <f t="shared" si="4"/>
        <v>82.6666666666667</v>
      </c>
      <c r="E18" s="20">
        <f t="shared" si="5"/>
        <v>13487565</v>
      </c>
      <c r="F18" s="12"/>
      <c r="G18" s="12"/>
    </row>
    <row r="19" spans="2:19" ht="12.75" customHeight="1" x14ac:dyDescent="0.2">
      <c r="B19" s="12"/>
      <c r="C19" s="20">
        <f t="shared" si="3"/>
        <v>200</v>
      </c>
      <c r="D19" s="21">
        <f t="shared" si="4"/>
        <v>88.037500000000037</v>
      </c>
      <c r="E19" s="20">
        <f t="shared" si="5"/>
        <v>13158600</v>
      </c>
      <c r="F19" s="12"/>
      <c r="G19" s="12"/>
      <c r="S19"/>
    </row>
    <row r="20" spans="2:19" ht="12.75" customHeight="1" x14ac:dyDescent="0.2">
      <c r="B20" s="12"/>
      <c r="C20" s="20">
        <f t="shared" si="3"/>
        <v>195</v>
      </c>
      <c r="D20" s="21">
        <f t="shared" si="4"/>
        <v>93.408333333333374</v>
      </c>
      <c r="E20" s="20">
        <f t="shared" si="5"/>
        <v>12829635</v>
      </c>
      <c r="F20" s="12"/>
      <c r="G20" s="12"/>
    </row>
    <row r="21" spans="2:19" ht="12.75" customHeight="1" x14ac:dyDescent="0.2">
      <c r="B21" s="12"/>
      <c r="C21" s="20">
        <f t="shared" si="3"/>
        <v>190</v>
      </c>
      <c r="D21" s="21">
        <f t="shared" si="4"/>
        <v>98.779166666666711</v>
      </c>
      <c r="E21" s="20">
        <f t="shared" si="5"/>
        <v>12500670</v>
      </c>
      <c r="F21" s="12"/>
      <c r="G21" s="12"/>
    </row>
    <row r="22" spans="2:19" ht="12.75" customHeight="1" x14ac:dyDescent="0.2">
      <c r="B22" s="12"/>
      <c r="C22" s="20">
        <f t="shared" si="3"/>
        <v>185</v>
      </c>
      <c r="D22" s="21">
        <f t="shared" si="4"/>
        <v>104.15000000000005</v>
      </c>
      <c r="E22" s="20">
        <f t="shared" si="5"/>
        <v>12171705</v>
      </c>
      <c r="F22" s="12"/>
      <c r="G22" s="12"/>
    </row>
    <row r="23" spans="2:19" ht="12.75" customHeight="1" x14ac:dyDescent="0.2">
      <c r="B23" s="12"/>
      <c r="C23" s="20">
        <f t="shared" si="3"/>
        <v>180</v>
      </c>
      <c r="D23" s="21">
        <f t="shared" si="4"/>
        <v>109.52083333333339</v>
      </c>
      <c r="E23" s="20">
        <f t="shared" si="5"/>
        <v>11842740</v>
      </c>
      <c r="F23" s="12"/>
      <c r="G23" s="12"/>
    </row>
    <row r="24" spans="2:19" ht="12.75" customHeight="1" x14ac:dyDescent="0.2">
      <c r="B24" s="12"/>
      <c r="C24" s="20">
        <f t="shared" si="3"/>
        <v>175</v>
      </c>
      <c r="D24" s="21">
        <f t="shared" si="4"/>
        <v>114.89166666666672</v>
      </c>
      <c r="E24" s="20">
        <f t="shared" si="5"/>
        <v>11513775</v>
      </c>
      <c r="F24" s="12"/>
      <c r="G24" s="12"/>
    </row>
    <row r="25" spans="2:19" ht="12.75" customHeight="1" x14ac:dyDescent="0.2">
      <c r="B25" s="12"/>
      <c r="C25" s="20">
        <f t="shared" si="3"/>
        <v>170</v>
      </c>
      <c r="D25" s="21">
        <f t="shared" si="4"/>
        <v>120.26250000000006</v>
      </c>
      <c r="E25" s="20">
        <f t="shared" si="5"/>
        <v>11184810</v>
      </c>
      <c r="F25" s="12"/>
      <c r="G25" s="12"/>
    </row>
    <row r="26" spans="2:19" ht="12.75" customHeight="1" x14ac:dyDescent="0.2">
      <c r="B26" s="12"/>
      <c r="C26" s="20">
        <f t="shared" si="3"/>
        <v>165</v>
      </c>
      <c r="D26" s="21">
        <f t="shared" si="4"/>
        <v>125.6333333333334</v>
      </c>
      <c r="E26" s="20">
        <f t="shared" si="5"/>
        <v>10855845</v>
      </c>
      <c r="F26" s="12"/>
      <c r="G26" s="12"/>
    </row>
    <row r="27" spans="2:19" ht="12.75" customHeight="1" x14ac:dyDescent="0.2">
      <c r="B27" s="12"/>
      <c r="C27" s="20">
        <f t="shared" si="3"/>
        <v>160</v>
      </c>
      <c r="D27" s="21">
        <f t="shared" si="4"/>
        <v>131.00416666666672</v>
      </c>
      <c r="E27" s="20">
        <f t="shared" si="5"/>
        <v>10526880</v>
      </c>
      <c r="F27" s="12"/>
      <c r="G27" s="12"/>
    </row>
    <row r="28" spans="2:19" ht="12.75" customHeight="1" x14ac:dyDescent="0.2">
      <c r="B28" s="12"/>
      <c r="C28" s="20">
        <f t="shared" si="3"/>
        <v>155</v>
      </c>
      <c r="D28" s="21">
        <f t="shared" si="4"/>
        <v>136.37500000000006</v>
      </c>
      <c r="E28" s="20">
        <f t="shared" si="5"/>
        <v>10197915</v>
      </c>
      <c r="F28" s="12"/>
      <c r="G28" s="12"/>
    </row>
    <row r="29" spans="2:19" ht="12.75" customHeight="1" x14ac:dyDescent="0.2">
      <c r="B29" s="12"/>
      <c r="C29" s="20">
        <f t="shared" si="3"/>
        <v>150</v>
      </c>
      <c r="D29" s="21">
        <f t="shared" si="4"/>
        <v>141.74583333333339</v>
      </c>
      <c r="E29" s="20">
        <f t="shared" si="5"/>
        <v>9868950</v>
      </c>
      <c r="F29" s="12"/>
      <c r="G29" s="12"/>
    </row>
    <row r="30" spans="2:19" ht="12.75" customHeight="1" x14ac:dyDescent="0.2">
      <c r="B30" s="12"/>
      <c r="C30" s="20">
        <f t="shared" si="3"/>
        <v>145</v>
      </c>
      <c r="D30" s="21">
        <f t="shared" si="4"/>
        <v>147.11666666666673</v>
      </c>
      <c r="E30" s="20">
        <f t="shared" si="5"/>
        <v>9539985</v>
      </c>
      <c r="F30" s="12"/>
      <c r="G30" s="12"/>
    </row>
    <row r="31" spans="2:19" ht="12.75" customHeight="1" x14ac:dyDescent="0.2">
      <c r="B31" s="12"/>
      <c r="C31" s="20">
        <f t="shared" si="3"/>
        <v>140</v>
      </c>
      <c r="D31" s="21">
        <f t="shared" si="4"/>
        <v>152.48750000000007</v>
      </c>
      <c r="E31" s="20">
        <f t="shared" si="5"/>
        <v>9211020</v>
      </c>
      <c r="F31" s="12"/>
      <c r="G31" s="12"/>
    </row>
    <row r="32" spans="2:19" ht="12.75" customHeight="1" x14ac:dyDescent="0.2">
      <c r="B32" s="12"/>
      <c r="C32" s="20">
        <f t="shared" si="3"/>
        <v>135</v>
      </c>
      <c r="D32" s="21">
        <f t="shared" si="4"/>
        <v>157.85833333333341</v>
      </c>
      <c r="E32" s="20">
        <f t="shared" si="5"/>
        <v>8882055</v>
      </c>
      <c r="F32" s="12"/>
      <c r="G32" s="12"/>
    </row>
    <row r="33" spans="2:7" ht="12.75" customHeight="1" x14ac:dyDescent="0.2">
      <c r="B33" s="12"/>
      <c r="C33" s="20">
        <f t="shared" si="3"/>
        <v>130</v>
      </c>
      <c r="D33" s="21">
        <f t="shared" si="4"/>
        <v>163.22916666666674</v>
      </c>
      <c r="E33" s="20">
        <f t="shared" si="5"/>
        <v>8553090</v>
      </c>
      <c r="F33" s="12"/>
      <c r="G33" s="12"/>
    </row>
    <row r="34" spans="2:7" ht="12.75" customHeight="1" x14ac:dyDescent="0.2">
      <c r="B34" s="12"/>
      <c r="C34" s="20">
        <f t="shared" si="3"/>
        <v>125</v>
      </c>
      <c r="D34" s="21">
        <f t="shared" si="4"/>
        <v>168.60000000000008</v>
      </c>
      <c r="E34" s="20">
        <f t="shared" si="5"/>
        <v>8224125</v>
      </c>
      <c r="F34" s="12"/>
      <c r="G34" s="12"/>
    </row>
    <row r="35" spans="2:7" ht="12.75" customHeight="1" x14ac:dyDescent="0.2">
      <c r="B35" s="12"/>
      <c r="C35" s="20">
        <f t="shared" si="3"/>
        <v>120</v>
      </c>
      <c r="D35" s="21">
        <f t="shared" si="4"/>
        <v>173.97083333333342</v>
      </c>
      <c r="E35" s="20">
        <f t="shared" si="5"/>
        <v>7895160</v>
      </c>
      <c r="F35" s="12"/>
      <c r="G35" s="12"/>
    </row>
    <row r="36" spans="2:7" ht="12.75" customHeight="1" x14ac:dyDescent="0.2">
      <c r="B36" s="12"/>
      <c r="C36" s="20">
        <f t="shared" si="3"/>
        <v>115</v>
      </c>
      <c r="D36" s="21">
        <f t="shared" si="4"/>
        <v>179.34166666666675</v>
      </c>
      <c r="E36" s="20">
        <f t="shared" si="5"/>
        <v>7566195</v>
      </c>
      <c r="F36" s="12"/>
      <c r="G36" s="12"/>
    </row>
    <row r="37" spans="2:7" ht="12.75" customHeight="1" x14ac:dyDescent="0.2">
      <c r="B37" s="12"/>
      <c r="C37" s="20">
        <f t="shared" si="3"/>
        <v>110</v>
      </c>
      <c r="D37" s="21">
        <f t="shared" si="4"/>
        <v>184.71250000000009</v>
      </c>
      <c r="E37" s="20">
        <f t="shared" si="5"/>
        <v>7237230</v>
      </c>
      <c r="F37" s="12"/>
      <c r="G37" s="12"/>
    </row>
    <row r="38" spans="2:7" ht="12.75" customHeight="1" x14ac:dyDescent="0.2">
      <c r="B38" s="12"/>
      <c r="C38" s="20">
        <f t="shared" si="3"/>
        <v>105</v>
      </c>
      <c r="D38" s="21">
        <f t="shared" si="4"/>
        <v>190.08333333333343</v>
      </c>
      <c r="E38" s="20">
        <f t="shared" si="5"/>
        <v>6908265</v>
      </c>
      <c r="F38" s="12"/>
      <c r="G38" s="12"/>
    </row>
    <row r="39" spans="2:7" ht="12.75" customHeight="1" x14ac:dyDescent="0.2">
      <c r="B39" s="12"/>
      <c r="C39" s="20">
        <f t="shared" si="3"/>
        <v>100</v>
      </c>
      <c r="D39" s="21">
        <f t="shared" si="4"/>
        <v>195.45416666666677</v>
      </c>
      <c r="E39" s="20">
        <f t="shared" si="5"/>
        <v>6579300</v>
      </c>
      <c r="F39" s="12"/>
      <c r="G39" s="12"/>
    </row>
    <row r="40" spans="2:7" ht="12.75" customHeight="1" x14ac:dyDescent="0.2">
      <c r="B40" s="12"/>
      <c r="C40" s="20">
        <f t="shared" si="3"/>
        <v>95</v>
      </c>
      <c r="D40" s="21">
        <f t="shared" si="4"/>
        <v>200.8250000000001</v>
      </c>
      <c r="E40" s="20">
        <f t="shared" si="5"/>
        <v>6250335</v>
      </c>
      <c r="F40" s="12"/>
      <c r="G40" s="12"/>
    </row>
    <row r="41" spans="2:7" ht="12.75" customHeight="1" x14ac:dyDescent="0.2">
      <c r="B41" s="12"/>
      <c r="C41" s="20">
        <f t="shared" si="3"/>
        <v>90</v>
      </c>
      <c r="D41" s="21">
        <f t="shared" si="4"/>
        <v>206.19583333333344</v>
      </c>
      <c r="E41" s="20">
        <f t="shared" si="5"/>
        <v>5921370</v>
      </c>
      <c r="F41" s="12"/>
      <c r="G41" s="12"/>
    </row>
    <row r="42" spans="2:7" ht="12.75" customHeight="1" x14ac:dyDescent="0.2">
      <c r="B42" s="12"/>
      <c r="C42" s="20">
        <f t="shared" si="3"/>
        <v>85</v>
      </c>
      <c r="D42" s="21">
        <f t="shared" si="4"/>
        <v>211.56666666666678</v>
      </c>
      <c r="E42" s="20">
        <f t="shared" si="5"/>
        <v>5592405</v>
      </c>
      <c r="F42" s="12"/>
      <c r="G42" s="12"/>
    </row>
    <row r="43" spans="2:7" ht="12.75" customHeight="1" x14ac:dyDescent="0.2">
      <c r="B43" s="12"/>
      <c r="C43" s="20">
        <f t="shared" si="3"/>
        <v>80</v>
      </c>
      <c r="D43" s="21">
        <f t="shared" ref="D43:D59" si="6">D42+$F$12</f>
        <v>216.93750000000011</v>
      </c>
      <c r="E43" s="20">
        <f t="shared" si="5"/>
        <v>5263440</v>
      </c>
      <c r="F43" s="12"/>
      <c r="G43" s="12"/>
    </row>
    <row r="44" spans="2:7" ht="12.75" customHeight="1" x14ac:dyDescent="0.2">
      <c r="B44" s="12"/>
      <c r="C44" s="20">
        <f t="shared" si="3"/>
        <v>75</v>
      </c>
      <c r="D44" s="21">
        <f t="shared" si="6"/>
        <v>222.30833333333345</v>
      </c>
      <c r="E44" s="20">
        <f t="shared" si="5"/>
        <v>4934475</v>
      </c>
      <c r="F44" s="12"/>
      <c r="G44" s="12"/>
    </row>
    <row r="45" spans="2:7" ht="12.75" customHeight="1" x14ac:dyDescent="0.2">
      <c r="B45" s="12"/>
      <c r="C45" s="20">
        <f t="shared" si="3"/>
        <v>70</v>
      </c>
      <c r="D45" s="21">
        <f t="shared" si="6"/>
        <v>227.67916666666679</v>
      </c>
      <c r="E45" s="20">
        <f t="shared" si="5"/>
        <v>4605510</v>
      </c>
      <c r="F45" s="12"/>
      <c r="G45" s="12"/>
    </row>
    <row r="46" spans="2:7" ht="12.75" customHeight="1" x14ac:dyDescent="0.2">
      <c r="B46" s="12"/>
      <c r="C46" s="20">
        <f t="shared" si="3"/>
        <v>65</v>
      </c>
      <c r="D46" s="21">
        <f t="shared" si="6"/>
        <v>233.05000000000013</v>
      </c>
      <c r="E46" s="20">
        <f t="shared" si="5"/>
        <v>4276545</v>
      </c>
      <c r="F46" s="12"/>
      <c r="G46" s="12"/>
    </row>
    <row r="47" spans="2:7" ht="12.75" customHeight="1" x14ac:dyDescent="0.2">
      <c r="B47" s="12"/>
      <c r="C47" s="20">
        <f t="shared" si="3"/>
        <v>60</v>
      </c>
      <c r="D47" s="21">
        <f t="shared" si="6"/>
        <v>238.42083333333346</v>
      </c>
      <c r="E47" s="20">
        <f t="shared" si="5"/>
        <v>3947580</v>
      </c>
      <c r="F47" s="12"/>
      <c r="G47" s="12"/>
    </row>
    <row r="48" spans="2:7" ht="12.75" customHeight="1" x14ac:dyDescent="0.2">
      <c r="B48" s="12"/>
      <c r="C48" s="20">
        <f t="shared" si="3"/>
        <v>55</v>
      </c>
      <c r="D48" s="21">
        <f t="shared" si="6"/>
        <v>243.7916666666668</v>
      </c>
      <c r="E48" s="20">
        <f t="shared" si="5"/>
        <v>3618615</v>
      </c>
      <c r="F48" s="12"/>
      <c r="G48" s="12"/>
    </row>
    <row r="49" spans="2:7" ht="12.75" customHeight="1" x14ac:dyDescent="0.2">
      <c r="B49" s="12"/>
      <c r="C49" s="20">
        <f t="shared" si="3"/>
        <v>50</v>
      </c>
      <c r="D49" s="21">
        <f t="shared" si="6"/>
        <v>249.16250000000014</v>
      </c>
      <c r="E49" s="20">
        <f t="shared" si="5"/>
        <v>3289650</v>
      </c>
      <c r="F49" s="12"/>
      <c r="G49" s="12"/>
    </row>
    <row r="50" spans="2:7" ht="12.75" customHeight="1" x14ac:dyDescent="0.2">
      <c r="B50" s="12"/>
      <c r="C50" s="20">
        <f t="shared" si="3"/>
        <v>45</v>
      </c>
      <c r="D50" s="21">
        <f t="shared" si="6"/>
        <v>254.53333333333347</v>
      </c>
      <c r="E50" s="20">
        <f t="shared" si="5"/>
        <v>2960685</v>
      </c>
      <c r="F50" s="12"/>
      <c r="G50" s="12"/>
    </row>
    <row r="51" spans="2:7" ht="12.75" customHeight="1" x14ac:dyDescent="0.2">
      <c r="B51" s="12"/>
      <c r="C51" s="20">
        <f t="shared" si="3"/>
        <v>40</v>
      </c>
      <c r="D51" s="21">
        <f t="shared" si="6"/>
        <v>259.90416666666681</v>
      </c>
      <c r="E51" s="20">
        <f t="shared" si="5"/>
        <v>2631720</v>
      </c>
      <c r="F51" s="12"/>
      <c r="G51" s="12"/>
    </row>
    <row r="52" spans="2:7" ht="12.75" customHeight="1" x14ac:dyDescent="0.2">
      <c r="B52" s="12"/>
      <c r="C52" s="20">
        <f t="shared" si="3"/>
        <v>35</v>
      </c>
      <c r="D52" s="21">
        <f t="shared" si="6"/>
        <v>265.27500000000015</v>
      </c>
      <c r="E52" s="20">
        <f t="shared" si="5"/>
        <v>2302755</v>
      </c>
      <c r="F52" s="12"/>
      <c r="G52" s="12"/>
    </row>
    <row r="53" spans="2:7" ht="12.75" customHeight="1" x14ac:dyDescent="0.2">
      <c r="B53" s="12"/>
      <c r="C53" s="20">
        <f t="shared" si="3"/>
        <v>30</v>
      </c>
      <c r="D53" s="21">
        <f t="shared" si="6"/>
        <v>270.64583333333348</v>
      </c>
      <c r="E53" s="20">
        <f t="shared" si="5"/>
        <v>1973790</v>
      </c>
      <c r="F53" s="12"/>
      <c r="G53" s="12"/>
    </row>
    <row r="54" spans="2:7" ht="12.75" customHeight="1" x14ac:dyDescent="0.2">
      <c r="B54" s="12"/>
      <c r="C54" s="20">
        <f t="shared" si="3"/>
        <v>25</v>
      </c>
      <c r="D54" s="21">
        <f t="shared" si="6"/>
        <v>276.01666666666682</v>
      </c>
      <c r="E54" s="20">
        <f t="shared" si="5"/>
        <v>1644825</v>
      </c>
      <c r="F54" s="12"/>
      <c r="G54" s="12"/>
    </row>
    <row r="55" spans="2:7" ht="12.75" customHeight="1" x14ac:dyDescent="0.2">
      <c r="B55" s="12"/>
      <c r="C55" s="20">
        <f t="shared" si="3"/>
        <v>20</v>
      </c>
      <c r="D55" s="21">
        <f t="shared" si="6"/>
        <v>281.38750000000016</v>
      </c>
      <c r="E55" s="20">
        <f t="shared" si="5"/>
        <v>1315860</v>
      </c>
      <c r="F55" s="12"/>
      <c r="G55" s="12"/>
    </row>
    <row r="56" spans="2:7" ht="12.75" customHeight="1" x14ac:dyDescent="0.2">
      <c r="B56" s="12"/>
      <c r="C56" s="20">
        <f t="shared" si="3"/>
        <v>15</v>
      </c>
      <c r="D56" s="21">
        <f t="shared" si="6"/>
        <v>286.7583333333335</v>
      </c>
      <c r="E56" s="20">
        <f t="shared" si="5"/>
        <v>986895</v>
      </c>
      <c r="F56" s="12"/>
      <c r="G56" s="12"/>
    </row>
    <row r="57" spans="2:7" ht="12.75" customHeight="1" x14ac:dyDescent="0.2">
      <c r="B57" s="12"/>
      <c r="C57" s="20">
        <f t="shared" si="3"/>
        <v>10</v>
      </c>
      <c r="D57" s="21">
        <f t="shared" si="6"/>
        <v>292.12916666666683</v>
      </c>
      <c r="E57" s="20">
        <f t="shared" si="5"/>
        <v>657930</v>
      </c>
      <c r="F57" s="12"/>
      <c r="G57" s="12"/>
    </row>
    <row r="58" spans="2:7" ht="12.75" customHeight="1" x14ac:dyDescent="0.2">
      <c r="B58" s="12"/>
      <c r="C58" s="20">
        <f>C59+$D$7</f>
        <v>5</v>
      </c>
      <c r="D58" s="21">
        <f t="shared" si="6"/>
        <v>297.50000000000017</v>
      </c>
      <c r="E58" s="20">
        <f t="shared" si="5"/>
        <v>328965</v>
      </c>
      <c r="F58" s="12"/>
      <c r="G58" s="12"/>
    </row>
    <row r="59" spans="2:7" ht="12.75" customHeight="1" x14ac:dyDescent="0.2">
      <c r="B59" s="12"/>
      <c r="C59" s="24">
        <v>0</v>
      </c>
      <c r="D59" s="25">
        <f t="shared" si="6"/>
        <v>302.87083333333351</v>
      </c>
      <c r="E59" s="24">
        <f t="shared" si="5"/>
        <v>0</v>
      </c>
      <c r="F59" s="12"/>
      <c r="G59" s="12"/>
    </row>
    <row r="60" spans="2:7" ht="12.75" customHeight="1" x14ac:dyDescent="0.2">
      <c r="B60" s="12"/>
      <c r="C60" s="26"/>
      <c r="D60" s="27"/>
      <c r="E60" s="27"/>
      <c r="F60" s="12"/>
      <c r="G60" s="12"/>
    </row>
    <row r="61" spans="2:7" ht="12.75" customHeight="1" x14ac:dyDescent="0.2">
      <c r="B61" s="12"/>
      <c r="C61" s="28" t="s">
        <v>3</v>
      </c>
      <c r="D61" s="28" t="s">
        <v>4</v>
      </c>
      <c r="E61" s="12"/>
      <c r="F61" s="12"/>
      <c r="G61" s="12"/>
    </row>
    <row r="62" spans="2:7" ht="12.75" customHeight="1" x14ac:dyDescent="0.2">
      <c r="B62" s="12"/>
      <c r="C62" s="34" t="s">
        <v>42</v>
      </c>
      <c r="D62" s="34" t="s">
        <v>21</v>
      </c>
      <c r="E62" s="29"/>
      <c r="F62" s="12"/>
      <c r="G62" s="12"/>
    </row>
    <row r="63" spans="2:7" ht="12.75" customHeight="1" x14ac:dyDescent="0.2">
      <c r="B63" s="12"/>
      <c r="C63" s="34" t="s">
        <v>43</v>
      </c>
      <c r="D63" s="34" t="s">
        <v>24</v>
      </c>
      <c r="E63" s="29"/>
      <c r="F63" s="12"/>
      <c r="G63" s="12"/>
    </row>
    <row r="64" spans="2:7" ht="12.75" customHeight="1" x14ac:dyDescent="0.2">
      <c r="B64" s="12"/>
      <c r="C64" s="34" t="s">
        <v>44</v>
      </c>
      <c r="D64" s="34" t="s">
        <v>25</v>
      </c>
      <c r="E64" s="29"/>
      <c r="F64" s="12"/>
      <c r="G64" s="12"/>
    </row>
    <row r="65" spans="2:7" ht="12.75" customHeight="1" x14ac:dyDescent="0.2">
      <c r="B65" s="12"/>
      <c r="C65" s="34" t="s">
        <v>45</v>
      </c>
      <c r="D65" s="34" t="s">
        <v>26</v>
      </c>
      <c r="E65" s="29"/>
      <c r="F65" s="12"/>
      <c r="G65" s="12"/>
    </row>
    <row r="66" spans="2:7" ht="12.75" customHeight="1" x14ac:dyDescent="0.2">
      <c r="B66" s="12"/>
      <c r="C66" s="34" t="s">
        <v>46</v>
      </c>
      <c r="D66" s="34" t="s">
        <v>27</v>
      </c>
      <c r="E66" s="29"/>
      <c r="F66" s="12"/>
      <c r="G66" s="12"/>
    </row>
    <row r="67" spans="2:7" ht="12.75" customHeight="1" x14ac:dyDescent="0.2">
      <c r="B67" s="12"/>
      <c r="C67" s="34" t="s">
        <v>47</v>
      </c>
      <c r="D67" s="34" t="s">
        <v>28</v>
      </c>
      <c r="E67" s="29"/>
      <c r="F67" s="12"/>
      <c r="G67" s="12"/>
    </row>
    <row r="68" spans="2:7" ht="12.75" customHeight="1" x14ac:dyDescent="0.2">
      <c r="B68" s="12"/>
      <c r="C68" s="34" t="s">
        <v>48</v>
      </c>
      <c r="D68" s="34" t="s">
        <v>29</v>
      </c>
      <c r="E68" s="29"/>
      <c r="F68" s="12"/>
      <c r="G68" s="12"/>
    </row>
    <row r="69" spans="2:7" ht="12.75" customHeight="1" x14ac:dyDescent="0.2">
      <c r="C69" s="35" t="s">
        <v>49</v>
      </c>
      <c r="D69" s="35" t="s">
        <v>22</v>
      </c>
    </row>
    <row r="70" spans="2:7" ht="12.75" customHeight="1" x14ac:dyDescent="0.2">
      <c r="C70" s="35" t="s">
        <v>50</v>
      </c>
      <c r="D70" s="35" t="s">
        <v>23</v>
      </c>
    </row>
  </sheetData>
  <sheetProtection selectLockedCells="1" selectUnlockedCells="1"/>
  <phoneticPr fontId="5" type="noConversion"/>
  <printOptions horizontalCentered="1"/>
  <pageMargins left="0.19685039370078741" right="0.19685039370078741" top="0.39370078740157483" bottom="0.39370078740157483" header="0.19685039370078741" footer="0.19685039370078741"/>
  <pageSetup paperSize="9" fitToHeight="1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FE7AF24C04954491C86467E44D5D3F" ma:contentTypeVersion="1" ma:contentTypeDescription="Create a new document." ma:contentTypeScope="" ma:versionID="a2d20bfa859f81238ec0f30d82f64af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2B4D0FE-ACE4-4F76-B189-8AC34F80C21D}"/>
</file>

<file path=customXml/itemProps2.xml><?xml version="1.0" encoding="utf-8"?>
<ds:datastoreItem xmlns:ds="http://schemas.openxmlformats.org/officeDocument/2006/customXml" ds:itemID="{177EBBE6-8ADB-4A81-9A6D-37697BC0BA42}"/>
</file>

<file path=customXml/itemProps3.xml><?xml version="1.0" encoding="utf-8"?>
<ds:datastoreItem xmlns:ds="http://schemas.openxmlformats.org/officeDocument/2006/customXml" ds:itemID="{8E1A5F59-3BB3-4FDC-8690-519B3C6414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47</vt:i4>
      </vt:variant>
    </vt:vector>
  </HeadingPairs>
  <TitlesOfParts>
    <vt:vector size="50" baseType="lpstr">
      <vt:lpstr>Map Mauritius</vt:lpstr>
      <vt:lpstr>DataDistrict</vt:lpstr>
      <vt:lpstr>Control</vt:lpstr>
      <vt:lpstr>Black_River</vt:lpstr>
      <vt:lpstr>D_Bla</vt:lpstr>
      <vt:lpstr>D_Bla1</vt:lpstr>
      <vt:lpstr>D_Bla11</vt:lpstr>
      <vt:lpstr>D_Fla</vt:lpstr>
      <vt:lpstr>D_Fla1</vt:lpstr>
      <vt:lpstr>D_Fla11</vt:lpstr>
      <vt:lpstr>D_Gra</vt:lpstr>
      <vt:lpstr>D_Gra1</vt:lpstr>
      <vt:lpstr>D_Gra11</vt:lpstr>
      <vt:lpstr>D_Isl</vt:lpstr>
      <vt:lpstr>D_Mok</vt:lpstr>
      <vt:lpstr>D_Mok1</vt:lpstr>
      <vt:lpstr>D_Mok11</vt:lpstr>
      <vt:lpstr>D_Pam</vt:lpstr>
      <vt:lpstr>D_Pam1</vt:lpstr>
      <vt:lpstr>D_Pam11</vt:lpstr>
      <vt:lpstr>D_Pla</vt:lpstr>
      <vt:lpstr>D_Pla1</vt:lpstr>
      <vt:lpstr>D_Pla11</vt:lpstr>
      <vt:lpstr>D_Por</vt:lpstr>
      <vt:lpstr>D_Por1</vt:lpstr>
      <vt:lpstr>D_Por11</vt:lpstr>
      <vt:lpstr>D_Riv</vt:lpstr>
      <vt:lpstr>D_Riv1</vt:lpstr>
      <vt:lpstr>D_Riv11</vt:lpstr>
      <vt:lpstr>D_Sav</vt:lpstr>
      <vt:lpstr>D_Sav1</vt:lpstr>
      <vt:lpstr>D_Sav11</vt:lpstr>
      <vt:lpstr>Flacq</vt:lpstr>
      <vt:lpstr>Grand_Port</vt:lpstr>
      <vt:lpstr>IndicatorsMap</vt:lpstr>
      <vt:lpstr>IndMax</vt:lpstr>
      <vt:lpstr>IndMin</vt:lpstr>
      <vt:lpstr>IndTableTitle</vt:lpstr>
      <vt:lpstr>MapNameToShape</vt:lpstr>
      <vt:lpstr>MapValueToColor</vt:lpstr>
      <vt:lpstr>Mauritius__Average</vt:lpstr>
      <vt:lpstr>Max_Scale</vt:lpstr>
      <vt:lpstr>Min_Scale</vt:lpstr>
      <vt:lpstr>Moka</vt:lpstr>
      <vt:lpstr>Pamplemousses</vt:lpstr>
      <vt:lpstr>Plaines_Wilhems</vt:lpstr>
      <vt:lpstr>Port_Louis</vt:lpstr>
      <vt:lpstr>Riviere_du_Rempart</vt:lpstr>
      <vt:lpstr>Savanne</vt:lpstr>
      <vt:lpstr>SelectionIndicator</vt:lpstr>
    </vt:vector>
  </TitlesOfParts>
  <Manager>Robert</Manager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Choropleth Map of Australia</dc:title>
  <dc:creator>Robert</dc:creator>
  <dc:description>www.clearlyandsimply.com</dc:description>
  <cp:lastModifiedBy>user1</cp:lastModifiedBy>
  <cp:lastPrinted>2009-05-22T09:45:52Z</cp:lastPrinted>
  <dcterms:created xsi:type="dcterms:W3CDTF">2007-04-26T11:59:09Z</dcterms:created>
  <dcterms:modified xsi:type="dcterms:W3CDTF">2018-10-11T20:06:46Z</dcterms:modified>
  <cp:category>Microsoft Excel, Templates, Visualization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0x01010081FE7AF24C04954491C86467E44D5D3F</vt:lpwstr>
  </property>
</Properties>
</file>