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185" windowWidth="15000" windowHeight="9825" activeTab="0"/>
  </bookViews>
  <sheets>
    <sheet name="Table A Summary Tab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<sst xmlns="http://schemas.openxmlformats.org/spreadsheetml/2006/main" count="152" uniqueCount="139">
  <si>
    <t/>
  </si>
  <si>
    <t xml:space="preserve">      1.A.1 - Energy Industries </t>
  </si>
  <si>
    <t xml:space="preserve">      1.A.2 - Manufacturing Industries and Construction </t>
  </si>
  <si>
    <t xml:space="preserve">      1.A.3 - Transport </t>
  </si>
  <si>
    <t xml:space="preserve">      1.A.4 - Other Sectors </t>
  </si>
  <si>
    <t xml:space="preserve">      1.A.5 - Non-Specified </t>
  </si>
  <si>
    <t xml:space="preserve">      1.B.1 - Solid Fuels </t>
  </si>
  <si>
    <t xml:space="preserve">      1.B.2 - Oil and Natural Gas </t>
  </si>
  <si>
    <t xml:space="preserve">      1.B.3 - Other emissions from Energy Production </t>
  </si>
  <si>
    <t xml:space="preserve">      1.C.1 - Transport of CO2 </t>
  </si>
  <si>
    <t xml:space="preserve">      1.C.2 - Injection and Storage </t>
  </si>
  <si>
    <t xml:space="preserve">      1.C.3 - Other </t>
  </si>
  <si>
    <t xml:space="preserve">      2.A.1 - Cement production </t>
  </si>
  <si>
    <t xml:space="preserve">      2.A.2 - Lime production </t>
  </si>
  <si>
    <t xml:space="preserve">      2.A.3 - Glass Production </t>
  </si>
  <si>
    <t xml:space="preserve">      2.A.4 - Other Process Uses of Carbonates </t>
  </si>
  <si>
    <t xml:space="preserve">      2.A.5 - Other (please specify) </t>
  </si>
  <si>
    <t xml:space="preserve">      2.B.1 - Ammonia Production </t>
  </si>
  <si>
    <t xml:space="preserve">      2.B.10 - Other (Please specify) </t>
  </si>
  <si>
    <t xml:space="preserve">      2.B.2 - Nitric Acid Production </t>
  </si>
  <si>
    <t xml:space="preserve">      2.B.3 - Adipic Acid Production </t>
  </si>
  <si>
    <t xml:space="preserve">      2.B.4 - Caprolactam, Glyoxal and Glyoxylic Acid Production </t>
  </si>
  <si>
    <t xml:space="preserve">      2.B.5 - Carbide Production </t>
  </si>
  <si>
    <t xml:space="preserve">      2.B.6 - Titanium Dioxide Production </t>
  </si>
  <si>
    <t xml:space="preserve">      2.B.7 - Soda Ash Production </t>
  </si>
  <si>
    <t xml:space="preserve">      2.B.8 - Petrochemical and Carbon Black Production </t>
  </si>
  <si>
    <t xml:space="preserve">      2.B.9 - Fluorochemical Production </t>
  </si>
  <si>
    <t xml:space="preserve">      2.C.1 - Iron and Steel Production </t>
  </si>
  <si>
    <t xml:space="preserve">      2.C.2 - Ferroalloys Production </t>
  </si>
  <si>
    <t xml:space="preserve">      2.C.3 - Aluminium production </t>
  </si>
  <si>
    <t xml:space="preserve">      2.C.4 - Magnesium production </t>
  </si>
  <si>
    <t xml:space="preserve">      2.C.5 - Lead Production </t>
  </si>
  <si>
    <t xml:space="preserve">      2.C.6 - Zinc Production </t>
  </si>
  <si>
    <t xml:space="preserve">      2.C.7 - Other (please specify) </t>
  </si>
  <si>
    <t xml:space="preserve">      2.D.1 - Lubricant Use </t>
  </si>
  <si>
    <t xml:space="preserve">      2.D.2 - Paraffin Wax Use </t>
  </si>
  <si>
    <t xml:space="preserve">      2.D.3 - Solvent Use </t>
  </si>
  <si>
    <t xml:space="preserve">      2.D.4 - Other (please specify) </t>
  </si>
  <si>
    <t xml:space="preserve">      2.E.1 - Integrated Circuit or Semiconductor </t>
  </si>
  <si>
    <t xml:space="preserve">      2.E.2 - TFT Flat Panel Display </t>
  </si>
  <si>
    <t xml:space="preserve">      2.E.3 - Photovoltaics </t>
  </si>
  <si>
    <t xml:space="preserve">      2.E.4 - Heat Transfer Fluid </t>
  </si>
  <si>
    <t xml:space="preserve">      2.E.5 - Other (please specify) </t>
  </si>
  <si>
    <t xml:space="preserve">      2.F.1 - Refrigeration and Air Conditioning </t>
  </si>
  <si>
    <t xml:space="preserve">      2.F.2 - Foam Blowing Agents </t>
  </si>
  <si>
    <t xml:space="preserve">      2.F.3 - Fire Protection </t>
  </si>
  <si>
    <t xml:space="preserve">      2.F.4 - Aerosols </t>
  </si>
  <si>
    <t xml:space="preserve">      2.F.5 - Solvents </t>
  </si>
  <si>
    <t xml:space="preserve">      2.F.6 - Other Applications (please specify) </t>
  </si>
  <si>
    <t xml:space="preserve">      2.G.1 - Electrical Equipment </t>
  </si>
  <si>
    <t xml:space="preserve">      2.G.2 - SF6 and PFCs from Other Product Uses </t>
  </si>
  <si>
    <t xml:space="preserve">      2.G.3 - N2O from Product Uses </t>
  </si>
  <si>
    <t xml:space="preserve">      2.G.4 - Other (Please specify) </t>
  </si>
  <si>
    <t xml:space="preserve">      2.H.1 - Pulp and Paper Industry </t>
  </si>
  <si>
    <t xml:space="preserve">      2.H.2 - Food and Beverages Industry </t>
  </si>
  <si>
    <t xml:space="preserve">      2.H.3 - Other (please specify) </t>
  </si>
  <si>
    <t xml:space="preserve">      3.A.1 - Enteric Fermentation </t>
  </si>
  <si>
    <t xml:space="preserve">      3.A.2 - Manure Management </t>
  </si>
  <si>
    <t xml:space="preserve">      3.B.1 - Forest land </t>
  </si>
  <si>
    <t xml:space="preserve">      3.B.2 - Cropland </t>
  </si>
  <si>
    <t xml:space="preserve">      3.B.3 - Grassland </t>
  </si>
  <si>
    <t xml:space="preserve">      3.B.4 - Wetlands </t>
  </si>
  <si>
    <t xml:space="preserve">      3.B.5 - Settlements </t>
  </si>
  <si>
    <t xml:space="preserve">      3.B.6 - Other Land </t>
  </si>
  <si>
    <t xml:space="preserve">      3.C.1 - Emissions from biomass burning </t>
  </si>
  <si>
    <t xml:space="preserve">      3.C.2 - Liming </t>
  </si>
  <si>
    <t xml:space="preserve">      3.C.3 - Urea application </t>
  </si>
  <si>
    <t xml:space="preserve">      3.C.4 - Direct N2O Emissions from managed soils </t>
  </si>
  <si>
    <t xml:space="preserve">      3.C.5 - Indirect N2O Emissions from managed soils </t>
  </si>
  <si>
    <t xml:space="preserve">      3.C.6 - Indirect N2O Emissions from manure management </t>
  </si>
  <si>
    <t xml:space="preserve">      3.C.7 - Rice cultivations </t>
  </si>
  <si>
    <t xml:space="preserve">      3.C.8 - Other (please specify) </t>
  </si>
  <si>
    <t xml:space="preserve">      3.D.1 - Harvested Wood Products </t>
  </si>
  <si>
    <t xml:space="preserve">      3.D.2 - Other (please specify) </t>
  </si>
  <si>
    <t xml:space="preserve">   1.A - Fuel Combustion Activities </t>
  </si>
  <si>
    <t xml:space="preserve">   1.A.3.a.i - International Aviation (International Bunkers) </t>
  </si>
  <si>
    <t xml:space="preserve">   1.A.3.d.i - International water-borne navigation (International bunkers) </t>
  </si>
  <si>
    <t xml:space="preserve">   1.B - Fugitive emissions from fuels </t>
  </si>
  <si>
    <t xml:space="preserve">   1.C - Carbon dioxide Transport and Storage </t>
  </si>
  <si>
    <t xml:space="preserve">   2.A - Mineral Industry </t>
  </si>
  <si>
    <t xml:space="preserve">   2.B - Chemical Industry </t>
  </si>
  <si>
    <t xml:space="preserve">   2.C - Metal Industry </t>
  </si>
  <si>
    <t xml:space="preserve">   2.D - Non-Energy Products from Fuels and Solvent Use </t>
  </si>
  <si>
    <t xml:space="preserve">   2.E - Electronics Industry </t>
  </si>
  <si>
    <t xml:space="preserve">   2.F - Product Uses as Substitutes for Ozone Depleting Substances </t>
  </si>
  <si>
    <t xml:space="preserve">   2.G - Other Product Manufacture and Use </t>
  </si>
  <si>
    <t xml:space="preserve">   2.H - Other </t>
  </si>
  <si>
    <t xml:space="preserve">   3.A - Livestock </t>
  </si>
  <si>
    <t xml:space="preserve">   3.B - Land </t>
  </si>
  <si>
    <t xml:space="preserve">   3.C - Aggregate sources and non-CO2 emissions sources on land </t>
  </si>
  <si>
    <t xml:space="preserve">   3.D - Other </t>
  </si>
  <si>
    <t xml:space="preserve">   4.A - Solid Waste Disposal </t>
  </si>
  <si>
    <t xml:space="preserve">   4.B - Biological Treatment of Solid Waste </t>
  </si>
  <si>
    <t xml:space="preserve">   4.C - Incineration and Open Burning of Waste </t>
  </si>
  <si>
    <t xml:space="preserve">   4.D - Wastewater Treatment and Discharge </t>
  </si>
  <si>
    <t xml:space="preserve">   4.E - Other (please specify) </t>
  </si>
  <si>
    <t xml:space="preserve">   5.A - Indirect N2O emissions from the atmospheric deposition of nitrogen in NOx and NH3 </t>
  </si>
  <si>
    <t xml:space="preserve">   5.B - Other (please specify) </t>
  </si>
  <si>
    <t xml:space="preserve">1 - Energy </t>
  </si>
  <si>
    <t xml:space="preserve">1.A.5.c - Multilateral Operations </t>
  </si>
  <si>
    <t xml:space="preserve">2 - Industrial Processes and Product Use </t>
  </si>
  <si>
    <t xml:space="preserve">3 - Agriculture, Forestry, and Other Land Use </t>
  </si>
  <si>
    <t xml:space="preserve">4 - Waste </t>
  </si>
  <si>
    <t xml:space="preserve">5 - Other </t>
  </si>
  <si>
    <t>CH4</t>
  </si>
  <si>
    <t>CO</t>
  </si>
  <si>
    <t>Categories</t>
  </si>
  <si>
    <t>Documentation box</t>
  </si>
  <si>
    <t>Emissions
(Gg)</t>
  </si>
  <si>
    <t>Emissions
CO2 Equivalents (Gg)</t>
  </si>
  <si>
    <t>HFCs</t>
  </si>
  <si>
    <t xml:space="preserve">International Bunkers </t>
  </si>
  <si>
    <t>Inventory Year: 2013</t>
  </si>
  <si>
    <t>Memo Items (5)</t>
  </si>
  <si>
    <t>N2O</t>
  </si>
  <si>
    <t>NMVOCs</t>
  </si>
  <si>
    <t>NOx</t>
  </si>
  <si>
    <t>Net CO2 (1)(2)</t>
  </si>
  <si>
    <t>Other halogenated gases with CO2 equivalent conversion factors (3)</t>
  </si>
  <si>
    <t>Other halogenated gases without CO2 equivalent conversion factors (4)</t>
  </si>
  <si>
    <t>PFCs</t>
  </si>
  <si>
    <t>SF6</t>
  </si>
  <si>
    <t>SO2</t>
  </si>
  <si>
    <t xml:space="preserve">Total National Emissions and Removals </t>
  </si>
  <si>
    <t>CO2</t>
  </si>
  <si>
    <t>HFC</t>
  </si>
  <si>
    <t>Rodrigues</t>
  </si>
  <si>
    <t>Energy</t>
  </si>
  <si>
    <t>IPPU</t>
  </si>
  <si>
    <t>AFOLU</t>
  </si>
  <si>
    <t>Agriculture</t>
  </si>
  <si>
    <t>FOLU</t>
  </si>
  <si>
    <t>Waste</t>
  </si>
  <si>
    <t>Net GHG Emissions</t>
  </si>
  <si>
    <t>TOTAL GHG Emissions</t>
  </si>
  <si>
    <r>
      <t>CH</t>
    </r>
    <r>
      <rPr>
        <b/>
        <vertAlign val="subscript"/>
        <sz val="11"/>
        <rFont val="Arial"/>
        <family val="2"/>
      </rPr>
      <t>4</t>
    </r>
  </si>
  <si>
    <r>
      <t>CO</t>
    </r>
    <r>
      <rPr>
        <b/>
        <vertAlign val="subscript"/>
        <sz val="11"/>
        <rFont val="Arial"/>
        <family val="2"/>
      </rPr>
      <t>2</t>
    </r>
  </si>
  <si>
    <r>
      <t>N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</t>
    </r>
  </si>
  <si>
    <t>Year 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</si>
</sst>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0"/>
    <numFmt numFmtId="169" formatCode="0.00000000"/>
    <numFmt numFmtId="170" formatCode="0.000000"/>
    <numFmt numFmtId="171" formatCode="0.000000000"/>
  </numFmts>
  <fonts count="49">
    <font>
      <sz val="10"/>
      <name val="Arial"/>
      <family val="0"/>
    </font>
    <font>
      <sz val="8"/>
      <color indexed="9"/>
      <name val="Arial"/>
      <family val="2"/>
    </font>
    <font>
      <b/>
      <sz val="8"/>
      <name val="Microsoft Sans Serif"/>
      <family val="2"/>
    </font>
    <font>
      <sz val="8"/>
      <color indexed="12"/>
      <name val="Microsoft Sans Serif"/>
      <family val="2"/>
    </font>
    <font>
      <sz val="8"/>
      <name val="Microsoft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b/>
      <sz val="8"/>
      <color indexed="53"/>
      <name val="Microsoft Sans Serif"/>
      <family val="2"/>
    </font>
    <font>
      <u val="single"/>
      <sz val="10"/>
      <color indexed="39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Microsoft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/>
    </xf>
    <xf numFmtId="0" fontId="3" fillId="35" borderId="11" xfId="0" applyFont="1" applyFill="1" applyBorder="1" applyAlignment="1">
      <alignment horizontal="right" vertical="top"/>
    </xf>
    <xf numFmtId="0" fontId="4" fillId="34" borderId="11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right" vertical="top"/>
    </xf>
    <xf numFmtId="0" fontId="4" fillId="34" borderId="11" xfId="0" applyFont="1" applyFill="1" applyBorder="1" applyAlignment="1">
      <alignment horizontal="right" vertical="top"/>
    </xf>
    <xf numFmtId="0" fontId="5" fillId="0" borderId="0" xfId="0" applyFont="1" applyAlignment="1">
      <alignment/>
    </xf>
    <xf numFmtId="0" fontId="0" fillId="33" borderId="12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right" vertical="top"/>
    </xf>
    <xf numFmtId="164" fontId="48" fillId="35" borderId="11" xfId="0" applyNumberFormat="1" applyFont="1" applyFill="1" applyBorder="1" applyAlignment="1">
      <alignment horizontal="right" vertical="top"/>
    </xf>
    <xf numFmtId="2" fontId="48" fillId="35" borderId="11" xfId="0" applyNumberFormat="1" applyFont="1" applyFill="1" applyBorder="1" applyAlignment="1">
      <alignment horizontal="right" vertical="top"/>
    </xf>
    <xf numFmtId="0" fontId="4" fillId="36" borderId="11" xfId="0" applyFont="1" applyFill="1" applyBorder="1" applyAlignment="1">
      <alignment horizontal="right" vertical="top"/>
    </xf>
    <xf numFmtId="2" fontId="4" fillId="36" borderId="11" xfId="0" applyNumberFormat="1" applyFont="1" applyFill="1" applyBorder="1" applyAlignment="1">
      <alignment horizontal="right" vertical="top"/>
    </xf>
    <xf numFmtId="2" fontId="3" fillId="35" borderId="11" xfId="0" applyNumberFormat="1" applyFont="1" applyFill="1" applyBorder="1" applyAlignment="1">
      <alignment horizontal="right" vertical="top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left" wrapText="1"/>
    </xf>
    <xf numFmtId="2" fontId="7" fillId="0" borderId="12" xfId="0" applyNumberFormat="1" applyFont="1" applyBorder="1" applyAlignment="1">
      <alignment horizontal="left" wrapText="1"/>
    </xf>
    <xf numFmtId="2" fontId="7" fillId="0" borderId="14" xfId="0" applyNumberFormat="1" applyFont="1" applyBorder="1" applyAlignment="1">
      <alignment horizontal="left" wrapText="1"/>
    </xf>
    <xf numFmtId="2" fontId="7" fillId="0" borderId="13" xfId="0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87D6"/>
      <rgbColor rgb="00FFFFFF"/>
      <rgbColor rgb="00D3D3D3"/>
      <rgbColor rgb="0090EE90"/>
      <rgbColor rgb="00000000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123"/>
  <sheetViews>
    <sheetView tabSelected="1" workbookViewId="0" topLeftCell="A1">
      <pane xSplit="1" ySplit="3" topLeftCell="B9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04" sqref="P104"/>
    </sheetView>
  </sheetViews>
  <sheetFormatPr defaultColWidth="9.140625" defaultRowHeight="12.75"/>
  <cols>
    <col min="1" max="1" width="55.8515625" style="1" customWidth="1"/>
    <col min="2" max="2" width="11.8515625" style="1" customWidth="1"/>
    <col min="3" max="3" width="6.421875" style="1" customWidth="1"/>
    <col min="4" max="8" width="5.57421875" style="1" customWidth="1"/>
    <col min="9" max="10" width="14.28125" style="1" customWidth="1"/>
    <col min="11" max="12" width="5.57421875" style="1" customWidth="1"/>
    <col min="13" max="13" width="8.00390625" style="1" customWidth="1"/>
    <col min="14" max="14" width="5.57421875" style="1" customWidth="1"/>
    <col min="20" max="20" width="10.421875" style="0" customWidth="1"/>
  </cols>
  <sheetData>
    <row r="1" ht="12.75">
      <c r="A1" s="2" t="s">
        <v>112</v>
      </c>
    </row>
    <row r="2" spans="1:14" ht="27" customHeight="1">
      <c r="A2" s="3" t="s">
        <v>0</v>
      </c>
      <c r="B2" s="26" t="s">
        <v>108</v>
      </c>
      <c r="C2" s="27"/>
      <c r="D2" s="28"/>
      <c r="E2" s="10"/>
      <c r="F2" s="26" t="s">
        <v>109</v>
      </c>
      <c r="G2" s="27"/>
      <c r="H2" s="27"/>
      <c r="I2" s="28"/>
      <c r="J2" s="26" t="s">
        <v>108</v>
      </c>
      <c r="K2" s="27"/>
      <c r="L2" s="27"/>
      <c r="M2" s="27"/>
      <c r="N2" s="28"/>
    </row>
    <row r="3" spans="1:14" ht="64.5" customHeight="1">
      <c r="A3" s="3" t="s">
        <v>106</v>
      </c>
      <c r="B3" s="3" t="s">
        <v>117</v>
      </c>
      <c r="C3" s="3" t="s">
        <v>104</v>
      </c>
      <c r="D3" s="3" t="s">
        <v>114</v>
      </c>
      <c r="E3" s="3"/>
      <c r="F3" s="3" t="s">
        <v>110</v>
      </c>
      <c r="G3" s="3" t="s">
        <v>120</v>
      </c>
      <c r="H3" s="3" t="s">
        <v>121</v>
      </c>
      <c r="I3" s="3" t="s">
        <v>118</v>
      </c>
      <c r="J3" s="3" t="s">
        <v>119</v>
      </c>
      <c r="K3" s="3" t="s">
        <v>116</v>
      </c>
      <c r="L3" s="3" t="s">
        <v>105</v>
      </c>
      <c r="M3" s="3" t="s">
        <v>115</v>
      </c>
      <c r="N3" s="3" t="s">
        <v>122</v>
      </c>
    </row>
    <row r="4" spans="1:21" ht="12.75">
      <c r="A4" s="4" t="s">
        <v>123</v>
      </c>
      <c r="B4" s="5">
        <v>3606.1925391440095</v>
      </c>
      <c r="C4" s="5">
        <v>47.74820911210344</v>
      </c>
      <c r="D4" s="5">
        <v>0.5676718001763525</v>
      </c>
      <c r="E4" s="5"/>
      <c r="F4" s="5">
        <v>6.173135940943583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T4" s="38" t="s">
        <v>126</v>
      </c>
      <c r="U4" s="38"/>
    </row>
    <row r="5" spans="1:21" ht="12.75">
      <c r="A5" s="4" t="s">
        <v>98</v>
      </c>
      <c r="B5" s="13">
        <v>3903.659088711199</v>
      </c>
      <c r="C5" s="13">
        <v>0.826684138117</v>
      </c>
      <c r="D5" s="12">
        <v>0.1415059590242</v>
      </c>
      <c r="E5" s="12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P5" s="19" t="s">
        <v>124</v>
      </c>
      <c r="Q5" s="19" t="s">
        <v>104</v>
      </c>
      <c r="R5" s="19" t="s">
        <v>114</v>
      </c>
      <c r="S5" s="20" t="s">
        <v>125</v>
      </c>
      <c r="T5" s="20" t="s">
        <v>130</v>
      </c>
      <c r="U5" s="20" t="s">
        <v>131</v>
      </c>
    </row>
    <row r="6" spans="1:18" ht="12.75">
      <c r="A6" s="4" t="s">
        <v>74</v>
      </c>
      <c r="B6" s="16">
        <v>3903.659088711199</v>
      </c>
      <c r="C6" s="16">
        <v>0.826684138117</v>
      </c>
      <c r="D6" s="5">
        <v>0.1415059590242</v>
      </c>
      <c r="E6" s="5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8" t="s">
        <v>127</v>
      </c>
      <c r="P6" s="17">
        <f>B5</f>
        <v>3903.659088711199</v>
      </c>
      <c r="Q6">
        <f>C5*21</f>
        <v>17.360366900457002</v>
      </c>
      <c r="R6">
        <f>D5*310</f>
        <v>43.866847297502</v>
      </c>
    </row>
    <row r="7" spans="1:19" ht="12.75">
      <c r="A7" s="6" t="s">
        <v>1</v>
      </c>
      <c r="B7" s="15">
        <v>2352.8262913070002</v>
      </c>
      <c r="C7" s="15">
        <v>0.40565685882</v>
      </c>
      <c r="D7" s="14">
        <v>0.07965168381400001</v>
      </c>
      <c r="E7" s="14"/>
      <c r="F7" s="8"/>
      <c r="G7" s="8"/>
      <c r="H7" s="8"/>
      <c r="I7" s="8"/>
      <c r="J7" s="8"/>
      <c r="K7" s="7">
        <v>0</v>
      </c>
      <c r="L7" s="7">
        <v>0</v>
      </c>
      <c r="M7" s="7">
        <v>0</v>
      </c>
      <c r="N7" s="7">
        <v>0</v>
      </c>
      <c r="O7" s="18" t="s">
        <v>128</v>
      </c>
      <c r="P7" s="17">
        <f>B20</f>
        <v>37.5377</v>
      </c>
      <c r="S7" s="17">
        <f>F20</f>
        <v>6.173135940943583</v>
      </c>
    </row>
    <row r="8" spans="1:21" ht="12.75">
      <c r="A8" s="6" t="s">
        <v>2</v>
      </c>
      <c r="B8" s="15">
        <v>336.5518826022</v>
      </c>
      <c r="C8" s="15">
        <v>0.08907916055699999</v>
      </c>
      <c r="D8" s="14">
        <v>0.012649228312199999</v>
      </c>
      <c r="E8" s="14"/>
      <c r="F8" s="8"/>
      <c r="G8" s="8"/>
      <c r="H8" s="8"/>
      <c r="I8" s="8"/>
      <c r="J8" s="8"/>
      <c r="K8" s="7">
        <v>0</v>
      </c>
      <c r="L8" s="7">
        <v>0</v>
      </c>
      <c r="M8" s="7">
        <v>0</v>
      </c>
      <c r="N8" s="7">
        <v>0</v>
      </c>
      <c r="O8" s="18" t="s">
        <v>129</v>
      </c>
      <c r="P8" s="17">
        <f>B73</f>
        <v>-335.00424956718956</v>
      </c>
      <c r="Q8">
        <f>(C73*21)</f>
        <v>22.212510809999998</v>
      </c>
      <c r="R8">
        <f>D73*310</f>
        <v>108.65988598444729</v>
      </c>
      <c r="T8">
        <v>10.68</v>
      </c>
      <c r="U8">
        <f>-32.56</f>
        <v>-32.56</v>
      </c>
    </row>
    <row r="9" spans="1:18" ht="12.75">
      <c r="A9" s="6" t="s">
        <v>3</v>
      </c>
      <c r="B9" s="15">
        <v>987.7486446</v>
      </c>
      <c r="C9" s="15">
        <v>0.235850243</v>
      </c>
      <c r="D9" s="14">
        <v>0.04752805799999999</v>
      </c>
      <c r="E9" s="14"/>
      <c r="F9" s="8"/>
      <c r="G9" s="8"/>
      <c r="H9" s="8"/>
      <c r="I9" s="8"/>
      <c r="J9" s="8"/>
      <c r="K9" s="7">
        <v>0</v>
      </c>
      <c r="L9" s="7">
        <v>0</v>
      </c>
      <c r="M9" s="7">
        <v>0</v>
      </c>
      <c r="N9" s="7">
        <v>0</v>
      </c>
      <c r="O9" s="18" t="s">
        <v>132</v>
      </c>
      <c r="Q9">
        <f>C96*21</f>
        <v>963.1395136437153</v>
      </c>
      <c r="R9">
        <f>D96*310</f>
        <v>23.45152477272</v>
      </c>
    </row>
    <row r="10" spans="1:14" ht="12.75">
      <c r="A10" s="6" t="s">
        <v>4</v>
      </c>
      <c r="B10" s="15">
        <v>226.53227020199998</v>
      </c>
      <c r="C10" s="15">
        <v>0.09609787573999999</v>
      </c>
      <c r="D10" s="14">
        <v>0.0016769888979999998</v>
      </c>
      <c r="E10" s="14"/>
      <c r="F10" s="8"/>
      <c r="G10" s="8"/>
      <c r="H10" s="8"/>
      <c r="I10" s="8"/>
      <c r="J10" s="8"/>
      <c r="K10" s="7">
        <v>0</v>
      </c>
      <c r="L10" s="7">
        <v>0</v>
      </c>
      <c r="M10" s="7">
        <v>0</v>
      </c>
      <c r="N10" s="7">
        <v>0</v>
      </c>
    </row>
    <row r="11" spans="1:14" ht="12.75">
      <c r="A11" s="6" t="s">
        <v>5</v>
      </c>
      <c r="B11" s="7">
        <v>0</v>
      </c>
      <c r="C11" s="7">
        <v>0</v>
      </c>
      <c r="D11" s="7">
        <v>0</v>
      </c>
      <c r="E11" s="7"/>
      <c r="F11" s="8"/>
      <c r="G11" s="8"/>
      <c r="H11" s="8"/>
      <c r="I11" s="8"/>
      <c r="J11" s="8"/>
      <c r="K11" s="7">
        <v>0</v>
      </c>
      <c r="L11" s="7">
        <v>0</v>
      </c>
      <c r="M11" s="7">
        <v>0</v>
      </c>
      <c r="N11" s="7">
        <v>0</v>
      </c>
    </row>
    <row r="12" spans="1:14" ht="12.75">
      <c r="A12" s="4" t="s">
        <v>77</v>
      </c>
      <c r="B12" s="5">
        <v>0</v>
      </c>
      <c r="C12" s="5">
        <v>0</v>
      </c>
      <c r="D12" s="5">
        <v>0</v>
      </c>
      <c r="E12" s="5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ht="12.75">
      <c r="A13" s="6" t="s">
        <v>6</v>
      </c>
      <c r="B13" s="7">
        <v>0</v>
      </c>
      <c r="C13" s="7">
        <v>0</v>
      </c>
      <c r="D13" s="7">
        <v>0</v>
      </c>
      <c r="E13" s="7"/>
      <c r="F13" s="8"/>
      <c r="G13" s="8"/>
      <c r="H13" s="8"/>
      <c r="I13" s="8"/>
      <c r="J13" s="8"/>
      <c r="K13" s="7">
        <v>0</v>
      </c>
      <c r="L13" s="7">
        <v>0</v>
      </c>
      <c r="M13" s="7">
        <v>0</v>
      </c>
      <c r="N13" s="7">
        <v>0</v>
      </c>
    </row>
    <row r="14" spans="1:14" ht="12.75">
      <c r="A14" s="6" t="s">
        <v>7</v>
      </c>
      <c r="B14" s="7">
        <v>0</v>
      </c>
      <c r="C14" s="7">
        <v>0</v>
      </c>
      <c r="D14" s="7">
        <v>0</v>
      </c>
      <c r="E14" s="7"/>
      <c r="F14" s="8"/>
      <c r="G14" s="8"/>
      <c r="H14" s="8"/>
      <c r="I14" s="8"/>
      <c r="J14" s="8"/>
      <c r="K14" s="7">
        <v>0</v>
      </c>
      <c r="L14" s="7">
        <v>0</v>
      </c>
      <c r="M14" s="7">
        <v>0</v>
      </c>
      <c r="N14" s="7">
        <v>0</v>
      </c>
    </row>
    <row r="15" spans="1:14" ht="12.75">
      <c r="A15" s="6" t="s">
        <v>8</v>
      </c>
      <c r="B15" s="7">
        <v>0</v>
      </c>
      <c r="C15" s="7">
        <v>0</v>
      </c>
      <c r="D15" s="7">
        <v>0</v>
      </c>
      <c r="E15" s="7"/>
      <c r="F15" s="8"/>
      <c r="G15" s="8"/>
      <c r="H15" s="8"/>
      <c r="I15" s="8"/>
      <c r="J15" s="8"/>
      <c r="K15" s="7">
        <v>0</v>
      </c>
      <c r="L15" s="7">
        <v>0</v>
      </c>
      <c r="M15" s="7">
        <v>0</v>
      </c>
      <c r="N15" s="7">
        <v>0</v>
      </c>
    </row>
    <row r="16" spans="1:14" ht="12.75">
      <c r="A16" s="4" t="s">
        <v>78</v>
      </c>
      <c r="B16" s="5">
        <v>0</v>
      </c>
      <c r="C16" s="5">
        <v>0</v>
      </c>
      <c r="D16" s="5">
        <v>0</v>
      </c>
      <c r="E16" s="5"/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ht="12.75">
      <c r="A17" s="6" t="s">
        <v>9</v>
      </c>
      <c r="B17" s="7">
        <v>0</v>
      </c>
      <c r="C17" s="8"/>
      <c r="D17" s="8"/>
      <c r="E17" s="8"/>
      <c r="F17" s="8"/>
      <c r="G17" s="8"/>
      <c r="H17" s="8"/>
      <c r="I17" s="8"/>
      <c r="J17" s="8"/>
      <c r="K17" s="7">
        <v>0</v>
      </c>
      <c r="L17" s="7">
        <v>0</v>
      </c>
      <c r="M17" s="7">
        <v>0</v>
      </c>
      <c r="N17" s="7">
        <v>0</v>
      </c>
    </row>
    <row r="18" spans="1:14" ht="12.75">
      <c r="A18" s="6" t="s">
        <v>10</v>
      </c>
      <c r="B18" s="7">
        <v>0</v>
      </c>
      <c r="C18" s="8"/>
      <c r="D18" s="8"/>
      <c r="E18" s="8"/>
      <c r="F18" s="8"/>
      <c r="G18" s="8"/>
      <c r="H18" s="8"/>
      <c r="I18" s="8"/>
      <c r="J18" s="8"/>
      <c r="K18" s="7">
        <v>0</v>
      </c>
      <c r="L18" s="7">
        <v>0</v>
      </c>
      <c r="M18" s="7">
        <v>0</v>
      </c>
      <c r="N18" s="7">
        <v>0</v>
      </c>
    </row>
    <row r="19" spans="1:14" ht="12.75">
      <c r="A19" s="6" t="s">
        <v>11</v>
      </c>
      <c r="B19" s="7">
        <v>0</v>
      </c>
      <c r="C19" s="8"/>
      <c r="D19" s="8"/>
      <c r="E19" s="8"/>
      <c r="F19" s="8"/>
      <c r="G19" s="8"/>
      <c r="H19" s="8"/>
      <c r="I19" s="8"/>
      <c r="J19" s="8"/>
      <c r="K19" s="7">
        <v>0</v>
      </c>
      <c r="L19" s="7">
        <v>0</v>
      </c>
      <c r="M19" s="7">
        <v>0</v>
      </c>
      <c r="N19" s="7">
        <v>0</v>
      </c>
    </row>
    <row r="20" spans="1:14" ht="12.75">
      <c r="A20" s="4" t="s">
        <v>100</v>
      </c>
      <c r="B20" s="13">
        <v>37.5377</v>
      </c>
      <c r="C20" s="13">
        <v>0</v>
      </c>
      <c r="D20" s="13">
        <v>0</v>
      </c>
      <c r="E20" s="13"/>
      <c r="F20" s="13">
        <v>6.173135940943583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ht="12.75">
      <c r="A21" s="4" t="s">
        <v>79</v>
      </c>
      <c r="B21" s="5">
        <v>1.4927</v>
      </c>
      <c r="C21" s="5">
        <v>0</v>
      </c>
      <c r="D21" s="5">
        <v>0</v>
      </c>
      <c r="E21" s="5"/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</row>
    <row r="22" spans="1:14" ht="12.75">
      <c r="A22" s="6" t="s">
        <v>12</v>
      </c>
      <c r="B22" s="7">
        <v>0</v>
      </c>
      <c r="C22" s="8"/>
      <c r="D22" s="8"/>
      <c r="E22" s="8"/>
      <c r="F22" s="8"/>
      <c r="G22" s="8"/>
      <c r="H22" s="8"/>
      <c r="I22" s="8"/>
      <c r="J22" s="8"/>
      <c r="K22" s="7">
        <v>0</v>
      </c>
      <c r="L22" s="7">
        <v>0</v>
      </c>
      <c r="M22" s="7">
        <v>0</v>
      </c>
      <c r="N22" s="7">
        <v>0</v>
      </c>
    </row>
    <row r="23" spans="1:14" ht="12.75">
      <c r="A23" s="6" t="s">
        <v>13</v>
      </c>
      <c r="B23" s="7">
        <v>1.4927</v>
      </c>
      <c r="C23" s="8"/>
      <c r="D23" s="8"/>
      <c r="E23" s="8"/>
      <c r="F23" s="8"/>
      <c r="G23" s="8"/>
      <c r="H23" s="8"/>
      <c r="I23" s="8"/>
      <c r="J23" s="8"/>
      <c r="K23" s="7">
        <v>0</v>
      </c>
      <c r="L23" s="7">
        <v>0</v>
      </c>
      <c r="M23" s="7">
        <v>0</v>
      </c>
      <c r="N23" s="7">
        <v>0</v>
      </c>
    </row>
    <row r="24" spans="1:14" ht="12.75">
      <c r="A24" s="6" t="s">
        <v>14</v>
      </c>
      <c r="B24" s="7">
        <v>0</v>
      </c>
      <c r="C24" s="8"/>
      <c r="D24" s="8"/>
      <c r="E24" s="8"/>
      <c r="F24" s="8"/>
      <c r="G24" s="8"/>
      <c r="H24" s="8"/>
      <c r="I24" s="8"/>
      <c r="J24" s="8"/>
      <c r="K24" s="7">
        <v>0</v>
      </c>
      <c r="L24" s="7">
        <v>0</v>
      </c>
      <c r="M24" s="7">
        <v>0</v>
      </c>
      <c r="N24" s="7">
        <v>0</v>
      </c>
    </row>
    <row r="25" spans="1:14" ht="12.75">
      <c r="A25" s="6" t="s">
        <v>15</v>
      </c>
      <c r="B25" s="7">
        <v>0</v>
      </c>
      <c r="C25" s="8"/>
      <c r="D25" s="8"/>
      <c r="E25" s="8"/>
      <c r="F25" s="8"/>
      <c r="G25" s="8"/>
      <c r="H25" s="8"/>
      <c r="I25" s="8"/>
      <c r="J25" s="8"/>
      <c r="K25" s="7">
        <v>0</v>
      </c>
      <c r="L25" s="7">
        <v>0</v>
      </c>
      <c r="M25" s="7">
        <v>0</v>
      </c>
      <c r="N25" s="7">
        <v>0</v>
      </c>
    </row>
    <row r="26" spans="1:14" ht="12.75">
      <c r="A26" s="6" t="s">
        <v>16</v>
      </c>
      <c r="B26" s="7">
        <v>0</v>
      </c>
      <c r="C26" s="7">
        <v>0</v>
      </c>
      <c r="D26" s="7">
        <v>0</v>
      </c>
      <c r="E26" s="7"/>
      <c r="F26" s="8"/>
      <c r="G26" s="8"/>
      <c r="H26" s="8"/>
      <c r="I26" s="8"/>
      <c r="J26" s="8"/>
      <c r="K26" s="7">
        <v>0</v>
      </c>
      <c r="L26" s="7">
        <v>0</v>
      </c>
      <c r="M26" s="7">
        <v>0</v>
      </c>
      <c r="N26" s="7">
        <v>0</v>
      </c>
    </row>
    <row r="27" spans="1:14" ht="12.75">
      <c r="A27" s="4" t="s">
        <v>80</v>
      </c>
      <c r="B27" s="5">
        <v>0</v>
      </c>
      <c r="C27" s="5">
        <v>0</v>
      </c>
      <c r="D27" s="5">
        <v>0</v>
      </c>
      <c r="E27" s="5"/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</row>
    <row r="28" spans="1:14" ht="12.75">
      <c r="A28" s="6" t="s">
        <v>17</v>
      </c>
      <c r="B28" s="7">
        <v>0</v>
      </c>
      <c r="C28" s="8"/>
      <c r="D28" s="8"/>
      <c r="E28" s="8"/>
      <c r="F28" s="8"/>
      <c r="G28" s="8"/>
      <c r="H28" s="8"/>
      <c r="I28" s="8"/>
      <c r="J28" s="8"/>
      <c r="K28" s="7">
        <v>0</v>
      </c>
      <c r="L28" s="7">
        <v>0</v>
      </c>
      <c r="M28" s="7">
        <v>0</v>
      </c>
      <c r="N28" s="7">
        <v>0</v>
      </c>
    </row>
    <row r="29" spans="1:14" ht="12.75">
      <c r="A29" s="6" t="s">
        <v>19</v>
      </c>
      <c r="B29" s="8"/>
      <c r="C29" s="8"/>
      <c r="D29" s="7">
        <v>0</v>
      </c>
      <c r="E29" s="7"/>
      <c r="F29" s="8"/>
      <c r="G29" s="8"/>
      <c r="H29" s="8"/>
      <c r="I29" s="8"/>
      <c r="J29" s="8"/>
      <c r="K29" s="7">
        <v>0</v>
      </c>
      <c r="L29" s="7">
        <v>0</v>
      </c>
      <c r="M29" s="7">
        <v>0</v>
      </c>
      <c r="N29" s="7">
        <v>0</v>
      </c>
    </row>
    <row r="30" spans="1:14" ht="12.75">
      <c r="A30" s="6" t="s">
        <v>20</v>
      </c>
      <c r="B30" s="8"/>
      <c r="C30" s="8"/>
      <c r="D30" s="7">
        <v>0</v>
      </c>
      <c r="E30" s="7"/>
      <c r="F30" s="8"/>
      <c r="G30" s="8"/>
      <c r="H30" s="8"/>
      <c r="I30" s="8"/>
      <c r="J30" s="8"/>
      <c r="K30" s="7">
        <v>0</v>
      </c>
      <c r="L30" s="7">
        <v>0</v>
      </c>
      <c r="M30" s="7">
        <v>0</v>
      </c>
      <c r="N30" s="7">
        <v>0</v>
      </c>
    </row>
    <row r="31" spans="1:14" ht="12.75">
      <c r="A31" s="6" t="s">
        <v>21</v>
      </c>
      <c r="B31" s="8"/>
      <c r="C31" s="8"/>
      <c r="D31" s="7">
        <v>0</v>
      </c>
      <c r="E31" s="7"/>
      <c r="F31" s="8"/>
      <c r="G31" s="8"/>
      <c r="H31" s="8"/>
      <c r="I31" s="8"/>
      <c r="J31" s="8"/>
      <c r="K31" s="7">
        <v>0</v>
      </c>
      <c r="L31" s="7">
        <v>0</v>
      </c>
      <c r="M31" s="7">
        <v>0</v>
      </c>
      <c r="N31" s="7">
        <v>0</v>
      </c>
    </row>
    <row r="32" spans="1:14" ht="12.75">
      <c r="A32" s="6" t="s">
        <v>22</v>
      </c>
      <c r="B32" s="7">
        <v>0</v>
      </c>
      <c r="C32" s="7">
        <v>0</v>
      </c>
      <c r="D32" s="8"/>
      <c r="E32" s="8"/>
      <c r="F32" s="8"/>
      <c r="G32" s="8"/>
      <c r="H32" s="8"/>
      <c r="I32" s="8"/>
      <c r="J32" s="8"/>
      <c r="K32" s="7">
        <v>0</v>
      </c>
      <c r="L32" s="7">
        <v>0</v>
      </c>
      <c r="M32" s="7">
        <v>0</v>
      </c>
      <c r="N32" s="7">
        <v>0</v>
      </c>
    </row>
    <row r="33" spans="1:14" ht="12.75">
      <c r="A33" s="6" t="s">
        <v>23</v>
      </c>
      <c r="B33" s="7">
        <v>0</v>
      </c>
      <c r="C33" s="8"/>
      <c r="D33" s="8"/>
      <c r="E33" s="8"/>
      <c r="F33" s="8"/>
      <c r="G33" s="8"/>
      <c r="H33" s="8"/>
      <c r="I33" s="8"/>
      <c r="J33" s="8"/>
      <c r="K33" s="7">
        <v>0</v>
      </c>
      <c r="L33" s="7">
        <v>0</v>
      </c>
      <c r="M33" s="7">
        <v>0</v>
      </c>
      <c r="N33" s="7">
        <v>0</v>
      </c>
    </row>
    <row r="34" spans="1:14" ht="12.75">
      <c r="A34" s="6" t="s">
        <v>24</v>
      </c>
      <c r="B34" s="7">
        <v>0</v>
      </c>
      <c r="C34" s="8"/>
      <c r="D34" s="8"/>
      <c r="E34" s="8"/>
      <c r="F34" s="8"/>
      <c r="G34" s="8"/>
      <c r="H34" s="8"/>
      <c r="I34" s="8"/>
      <c r="J34" s="8"/>
      <c r="K34" s="7">
        <v>0</v>
      </c>
      <c r="L34" s="7">
        <v>0</v>
      </c>
      <c r="M34" s="7">
        <v>0</v>
      </c>
      <c r="N34" s="7">
        <v>0</v>
      </c>
    </row>
    <row r="35" spans="1:14" ht="12.75">
      <c r="A35" s="6" t="s">
        <v>25</v>
      </c>
      <c r="B35" s="7">
        <v>0</v>
      </c>
      <c r="C35" s="7">
        <v>0</v>
      </c>
      <c r="D35" s="8"/>
      <c r="E35" s="8"/>
      <c r="F35" s="8"/>
      <c r="G35" s="8"/>
      <c r="H35" s="8"/>
      <c r="I35" s="8"/>
      <c r="J35" s="8"/>
      <c r="K35" s="7">
        <v>0</v>
      </c>
      <c r="L35" s="7">
        <v>0</v>
      </c>
      <c r="M35" s="7">
        <v>0</v>
      </c>
      <c r="N35" s="7">
        <v>0</v>
      </c>
    </row>
    <row r="36" spans="1:14" ht="12.75">
      <c r="A36" s="6" t="s">
        <v>26</v>
      </c>
      <c r="B36" s="8"/>
      <c r="C36" s="8"/>
      <c r="D36" s="8"/>
      <c r="E36" s="8"/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1:14" ht="12.75">
      <c r="A37" s="6" t="s">
        <v>18</v>
      </c>
      <c r="B37" s="7">
        <v>0</v>
      </c>
      <c r="C37" s="7">
        <v>0</v>
      </c>
      <c r="D37" s="7">
        <v>0</v>
      </c>
      <c r="E37" s="7"/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</row>
    <row r="38" spans="1:14" ht="12.75">
      <c r="A38" s="4" t="s">
        <v>81</v>
      </c>
      <c r="B38" s="5">
        <v>36.045</v>
      </c>
      <c r="C38" s="5">
        <v>0</v>
      </c>
      <c r="D38" s="5">
        <v>0</v>
      </c>
      <c r="E38" s="5"/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</row>
    <row r="39" spans="1:14" ht="12.75">
      <c r="A39" s="6" t="s">
        <v>27</v>
      </c>
      <c r="B39" s="7">
        <v>36.045</v>
      </c>
      <c r="C39" s="7">
        <v>0</v>
      </c>
      <c r="D39" s="8"/>
      <c r="E39" s="8"/>
      <c r="F39" s="8"/>
      <c r="G39" s="8"/>
      <c r="H39" s="8"/>
      <c r="I39" s="8"/>
      <c r="J39" s="8"/>
      <c r="K39" s="7">
        <v>0</v>
      </c>
      <c r="L39" s="7">
        <v>0</v>
      </c>
      <c r="M39" s="7">
        <v>0</v>
      </c>
      <c r="N39" s="7">
        <v>0</v>
      </c>
    </row>
    <row r="40" spans="1:14" ht="12.75">
      <c r="A40" s="6" t="s">
        <v>28</v>
      </c>
      <c r="B40" s="7">
        <v>0</v>
      </c>
      <c r="C40" s="7">
        <v>0</v>
      </c>
      <c r="D40" s="8"/>
      <c r="E40" s="8"/>
      <c r="F40" s="8"/>
      <c r="G40" s="8"/>
      <c r="H40" s="8"/>
      <c r="I40" s="8"/>
      <c r="J40" s="8"/>
      <c r="K40" s="7">
        <v>0</v>
      </c>
      <c r="L40" s="7">
        <v>0</v>
      </c>
      <c r="M40" s="7">
        <v>0</v>
      </c>
      <c r="N40" s="7">
        <v>0</v>
      </c>
    </row>
    <row r="41" spans="1:14" ht="12.75">
      <c r="A41" s="6" t="s">
        <v>29</v>
      </c>
      <c r="B41" s="7">
        <v>0</v>
      </c>
      <c r="C41" s="8"/>
      <c r="D41" s="8"/>
      <c r="E41" s="8"/>
      <c r="F41" s="8"/>
      <c r="G41" s="7">
        <v>0</v>
      </c>
      <c r="H41" s="8"/>
      <c r="I41" s="8"/>
      <c r="J41" s="7">
        <v>0</v>
      </c>
      <c r="K41" s="7">
        <v>0</v>
      </c>
      <c r="L41" s="7">
        <v>0</v>
      </c>
      <c r="M41" s="7">
        <v>0</v>
      </c>
      <c r="N41" s="7">
        <v>0</v>
      </c>
    </row>
    <row r="42" spans="1:14" ht="12.75">
      <c r="A42" s="6" t="s">
        <v>30</v>
      </c>
      <c r="B42" s="7">
        <v>0</v>
      </c>
      <c r="C42" s="8"/>
      <c r="D42" s="8"/>
      <c r="E42" s="8"/>
      <c r="F42" s="8"/>
      <c r="G42" s="8"/>
      <c r="H42" s="7">
        <v>0</v>
      </c>
      <c r="I42" s="8"/>
      <c r="J42" s="7">
        <v>0</v>
      </c>
      <c r="K42" s="7">
        <v>0</v>
      </c>
      <c r="L42" s="7">
        <v>0</v>
      </c>
      <c r="M42" s="7">
        <v>0</v>
      </c>
      <c r="N42" s="7">
        <v>0</v>
      </c>
    </row>
    <row r="43" spans="1:14" ht="12.75">
      <c r="A43" s="6" t="s">
        <v>31</v>
      </c>
      <c r="B43" s="7">
        <v>0</v>
      </c>
      <c r="C43" s="8"/>
      <c r="D43" s="8"/>
      <c r="E43" s="8"/>
      <c r="F43" s="8"/>
      <c r="G43" s="8"/>
      <c r="H43" s="8"/>
      <c r="I43" s="8"/>
      <c r="J43" s="8"/>
      <c r="K43" s="7">
        <v>0</v>
      </c>
      <c r="L43" s="7">
        <v>0</v>
      </c>
      <c r="M43" s="7">
        <v>0</v>
      </c>
      <c r="N43" s="7">
        <v>0</v>
      </c>
    </row>
    <row r="44" spans="1:14" ht="12.75">
      <c r="A44" s="6" t="s">
        <v>32</v>
      </c>
      <c r="B44" s="7">
        <v>0</v>
      </c>
      <c r="C44" s="8"/>
      <c r="D44" s="8"/>
      <c r="E44" s="8"/>
      <c r="F44" s="8"/>
      <c r="G44" s="8"/>
      <c r="H44" s="8"/>
      <c r="I44" s="8"/>
      <c r="J44" s="8"/>
      <c r="K44" s="7">
        <v>0</v>
      </c>
      <c r="L44" s="7">
        <v>0</v>
      </c>
      <c r="M44" s="7">
        <v>0</v>
      </c>
      <c r="N44" s="7">
        <v>0</v>
      </c>
    </row>
    <row r="45" spans="1:14" ht="12.75">
      <c r="A45" s="6" t="s">
        <v>33</v>
      </c>
      <c r="B45" s="7">
        <v>0</v>
      </c>
      <c r="C45" s="7">
        <v>0</v>
      </c>
      <c r="D45" s="7">
        <v>0</v>
      </c>
      <c r="E45" s="7"/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</row>
    <row r="46" spans="1:14" ht="12.75">
      <c r="A46" s="4" t="s">
        <v>82</v>
      </c>
      <c r="B46" s="5">
        <v>0</v>
      </c>
      <c r="C46" s="5">
        <v>0</v>
      </c>
      <c r="D46" s="5">
        <v>0</v>
      </c>
      <c r="E46" s="5"/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</row>
    <row r="47" spans="1:14" ht="12.75">
      <c r="A47" s="6" t="s">
        <v>34</v>
      </c>
      <c r="B47" s="7">
        <v>0</v>
      </c>
      <c r="C47" s="8"/>
      <c r="D47" s="8"/>
      <c r="E47" s="8"/>
      <c r="F47" s="8"/>
      <c r="G47" s="8"/>
      <c r="H47" s="8"/>
      <c r="I47" s="8"/>
      <c r="J47" s="8"/>
      <c r="K47" s="7">
        <v>0</v>
      </c>
      <c r="L47" s="7">
        <v>0</v>
      </c>
      <c r="M47" s="7">
        <v>0</v>
      </c>
      <c r="N47" s="7">
        <v>0</v>
      </c>
    </row>
    <row r="48" spans="1:14" ht="12.75">
      <c r="A48" s="6" t="s">
        <v>35</v>
      </c>
      <c r="B48" s="7">
        <v>0</v>
      </c>
      <c r="C48" s="8"/>
      <c r="D48" s="8"/>
      <c r="E48" s="8"/>
      <c r="F48" s="8"/>
      <c r="G48" s="8"/>
      <c r="H48" s="8"/>
      <c r="I48" s="8"/>
      <c r="J48" s="8"/>
      <c r="K48" s="7">
        <v>0</v>
      </c>
      <c r="L48" s="7">
        <v>0</v>
      </c>
      <c r="M48" s="7">
        <v>0</v>
      </c>
      <c r="N48" s="7">
        <v>0</v>
      </c>
    </row>
    <row r="49" spans="1:14" ht="12.75">
      <c r="A49" s="6" t="s">
        <v>36</v>
      </c>
      <c r="B49" s="8"/>
      <c r="C49" s="8"/>
      <c r="D49" s="8"/>
      <c r="E49" s="8"/>
      <c r="F49" s="8"/>
      <c r="G49" s="8"/>
      <c r="H49" s="8"/>
      <c r="I49" s="8"/>
      <c r="J49" s="8"/>
      <c r="K49" s="7">
        <v>0</v>
      </c>
      <c r="L49" s="7">
        <v>0</v>
      </c>
      <c r="M49" s="7">
        <v>0</v>
      </c>
      <c r="N49" s="7">
        <v>0</v>
      </c>
    </row>
    <row r="50" spans="1:14" ht="12.75">
      <c r="A50" s="6" t="s">
        <v>37</v>
      </c>
      <c r="B50" s="7">
        <v>0</v>
      </c>
      <c r="C50" s="7">
        <v>0</v>
      </c>
      <c r="D50" s="7">
        <v>0</v>
      </c>
      <c r="E50" s="7"/>
      <c r="F50" s="8"/>
      <c r="G50" s="8"/>
      <c r="H50" s="8"/>
      <c r="I50" s="8"/>
      <c r="J50" s="8"/>
      <c r="K50" s="7">
        <v>0</v>
      </c>
      <c r="L50" s="7">
        <v>0</v>
      </c>
      <c r="M50" s="7">
        <v>0</v>
      </c>
      <c r="N50" s="7">
        <v>0</v>
      </c>
    </row>
    <row r="51" spans="1:14" ht="12.75">
      <c r="A51" s="4" t="s">
        <v>83</v>
      </c>
      <c r="B51" s="5">
        <v>0</v>
      </c>
      <c r="C51" s="5">
        <v>0</v>
      </c>
      <c r="D51" s="5">
        <v>0</v>
      </c>
      <c r="E51" s="5"/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</row>
    <row r="52" spans="1:14" ht="12.75">
      <c r="A52" s="6" t="s">
        <v>38</v>
      </c>
      <c r="B52" s="8"/>
      <c r="C52" s="8"/>
      <c r="D52" s="8"/>
      <c r="E52" s="8"/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1:14" ht="12.75">
      <c r="A53" s="6" t="s">
        <v>39</v>
      </c>
      <c r="B53" s="8"/>
      <c r="C53" s="8"/>
      <c r="D53" s="8"/>
      <c r="E53" s="8"/>
      <c r="F53" s="8"/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1:14" ht="12.75">
      <c r="A54" s="6" t="s">
        <v>40</v>
      </c>
      <c r="B54" s="8"/>
      <c r="C54" s="8"/>
      <c r="D54" s="8"/>
      <c r="E54" s="8"/>
      <c r="F54" s="8"/>
      <c r="G54" s="7">
        <v>0</v>
      </c>
      <c r="H54" s="8"/>
      <c r="I54" s="8"/>
      <c r="J54" s="7">
        <v>0</v>
      </c>
      <c r="K54" s="7">
        <v>0</v>
      </c>
      <c r="L54" s="7">
        <v>0</v>
      </c>
      <c r="M54" s="7">
        <v>0</v>
      </c>
      <c r="N54" s="7">
        <v>0</v>
      </c>
    </row>
    <row r="55" spans="1:14" ht="12.75">
      <c r="A55" s="6" t="s">
        <v>41</v>
      </c>
      <c r="B55" s="8"/>
      <c r="C55" s="8"/>
      <c r="D55" s="8"/>
      <c r="E55" s="8"/>
      <c r="F55" s="8"/>
      <c r="G55" s="7">
        <v>0</v>
      </c>
      <c r="H55" s="8"/>
      <c r="I55" s="8"/>
      <c r="J55" s="7">
        <v>0</v>
      </c>
      <c r="K55" s="7">
        <v>0</v>
      </c>
      <c r="L55" s="7">
        <v>0</v>
      </c>
      <c r="M55" s="7">
        <v>0</v>
      </c>
      <c r="N55" s="7">
        <v>0</v>
      </c>
    </row>
    <row r="56" spans="1:14" ht="12.75">
      <c r="A56" s="6" t="s">
        <v>42</v>
      </c>
      <c r="B56" s="7">
        <v>0</v>
      </c>
      <c r="C56" s="7">
        <v>0</v>
      </c>
      <c r="D56" s="7">
        <v>0</v>
      </c>
      <c r="E56" s="7"/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</row>
    <row r="57" spans="1:14" ht="12.75">
      <c r="A57" s="4" t="s">
        <v>84</v>
      </c>
      <c r="B57" s="5">
        <v>0</v>
      </c>
      <c r="C57" s="5">
        <v>0</v>
      </c>
      <c r="D57" s="5">
        <v>0</v>
      </c>
      <c r="E57" s="5"/>
      <c r="F57" s="5">
        <v>6.173135940943583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</row>
    <row r="58" spans="1:14" ht="12.75">
      <c r="A58" s="6" t="s">
        <v>43</v>
      </c>
      <c r="B58" s="8"/>
      <c r="C58" s="8"/>
      <c r="D58" s="8"/>
      <c r="E58" s="8"/>
      <c r="F58" s="7">
        <v>6.173135940943583</v>
      </c>
      <c r="G58" s="8"/>
      <c r="H58" s="8"/>
      <c r="I58" s="8"/>
      <c r="J58" s="7">
        <v>0</v>
      </c>
      <c r="K58" s="7">
        <v>0</v>
      </c>
      <c r="L58" s="7">
        <v>0</v>
      </c>
      <c r="M58" s="7">
        <v>0</v>
      </c>
      <c r="N58" s="7">
        <v>0</v>
      </c>
    </row>
    <row r="59" spans="1:14" ht="12.75">
      <c r="A59" s="6" t="s">
        <v>44</v>
      </c>
      <c r="B59" s="8"/>
      <c r="C59" s="8"/>
      <c r="D59" s="8"/>
      <c r="E59" s="8"/>
      <c r="F59" s="7">
        <v>0</v>
      </c>
      <c r="G59" s="8"/>
      <c r="H59" s="8"/>
      <c r="I59" s="8"/>
      <c r="J59" s="7">
        <v>0</v>
      </c>
      <c r="K59" s="7">
        <v>0</v>
      </c>
      <c r="L59" s="7">
        <v>0</v>
      </c>
      <c r="M59" s="7">
        <v>0</v>
      </c>
      <c r="N59" s="7">
        <v>0</v>
      </c>
    </row>
    <row r="60" spans="1:14" ht="12.75">
      <c r="A60" s="6" t="s">
        <v>45</v>
      </c>
      <c r="B60" s="8"/>
      <c r="C60" s="8"/>
      <c r="D60" s="8"/>
      <c r="E60" s="8"/>
      <c r="F60" s="7">
        <v>0</v>
      </c>
      <c r="G60" s="7">
        <v>0</v>
      </c>
      <c r="H60" s="8"/>
      <c r="I60" s="8"/>
      <c r="J60" s="7">
        <v>0</v>
      </c>
      <c r="K60" s="7">
        <v>0</v>
      </c>
      <c r="L60" s="7">
        <v>0</v>
      </c>
      <c r="M60" s="7">
        <v>0</v>
      </c>
      <c r="N60" s="7">
        <v>0</v>
      </c>
    </row>
    <row r="61" spans="1:14" ht="12.75">
      <c r="A61" s="6" t="s">
        <v>46</v>
      </c>
      <c r="B61" s="8"/>
      <c r="C61" s="8"/>
      <c r="D61" s="8"/>
      <c r="E61" s="8"/>
      <c r="F61" s="7">
        <v>0</v>
      </c>
      <c r="G61" s="8"/>
      <c r="H61" s="8"/>
      <c r="I61" s="8"/>
      <c r="J61" s="7">
        <v>0</v>
      </c>
      <c r="K61" s="7">
        <v>0</v>
      </c>
      <c r="L61" s="7">
        <v>0</v>
      </c>
      <c r="M61" s="7">
        <v>0</v>
      </c>
      <c r="N61" s="7">
        <v>0</v>
      </c>
    </row>
    <row r="62" spans="1:14" ht="12.75">
      <c r="A62" s="6" t="s">
        <v>47</v>
      </c>
      <c r="B62" s="8"/>
      <c r="C62" s="8"/>
      <c r="D62" s="8"/>
      <c r="E62" s="8"/>
      <c r="F62" s="7">
        <v>0</v>
      </c>
      <c r="G62" s="7">
        <v>0</v>
      </c>
      <c r="H62" s="8"/>
      <c r="I62" s="8"/>
      <c r="J62" s="7">
        <v>0</v>
      </c>
      <c r="K62" s="7">
        <v>0</v>
      </c>
      <c r="L62" s="7">
        <v>0</v>
      </c>
      <c r="M62" s="7">
        <v>0</v>
      </c>
      <c r="N62" s="7">
        <v>0</v>
      </c>
    </row>
    <row r="63" spans="1:14" ht="12.75">
      <c r="A63" s="6" t="s">
        <v>48</v>
      </c>
      <c r="B63" s="8"/>
      <c r="C63" s="8"/>
      <c r="D63" s="8"/>
      <c r="E63" s="8"/>
      <c r="F63" s="7">
        <v>0</v>
      </c>
      <c r="G63" s="7">
        <v>0</v>
      </c>
      <c r="H63" s="8"/>
      <c r="I63" s="8"/>
      <c r="J63" s="7">
        <v>0</v>
      </c>
      <c r="K63" s="7">
        <v>0</v>
      </c>
      <c r="L63" s="7">
        <v>0</v>
      </c>
      <c r="M63" s="7">
        <v>0</v>
      </c>
      <c r="N63" s="7">
        <v>0</v>
      </c>
    </row>
    <row r="64" spans="1:14" ht="12.75">
      <c r="A64" s="4" t="s">
        <v>85</v>
      </c>
      <c r="B64" s="5">
        <v>0</v>
      </c>
      <c r="C64" s="5">
        <v>0</v>
      </c>
      <c r="D64" s="5">
        <v>0</v>
      </c>
      <c r="E64" s="5"/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</row>
    <row r="65" spans="1:14" ht="12.75">
      <c r="A65" s="6" t="s">
        <v>49</v>
      </c>
      <c r="B65" s="8"/>
      <c r="C65" s="8"/>
      <c r="D65" s="8"/>
      <c r="E65" s="8"/>
      <c r="F65" s="8"/>
      <c r="G65" s="7">
        <v>0</v>
      </c>
      <c r="H65" s="7">
        <v>0</v>
      </c>
      <c r="I65" s="8"/>
      <c r="J65" s="7">
        <v>0</v>
      </c>
      <c r="K65" s="7">
        <v>0</v>
      </c>
      <c r="L65" s="7">
        <v>0</v>
      </c>
      <c r="M65" s="7">
        <v>0</v>
      </c>
      <c r="N65" s="7">
        <v>0</v>
      </c>
    </row>
    <row r="66" spans="1:14" ht="12.75">
      <c r="A66" s="6" t="s">
        <v>50</v>
      </c>
      <c r="B66" s="8"/>
      <c r="C66" s="8"/>
      <c r="D66" s="8"/>
      <c r="E66" s="8"/>
      <c r="F66" s="8"/>
      <c r="G66" s="7">
        <v>0</v>
      </c>
      <c r="H66" s="7">
        <v>0</v>
      </c>
      <c r="I66" s="8"/>
      <c r="J66" s="7">
        <v>0</v>
      </c>
      <c r="K66" s="7">
        <v>0</v>
      </c>
      <c r="L66" s="7">
        <v>0</v>
      </c>
      <c r="M66" s="7">
        <v>0</v>
      </c>
      <c r="N66" s="7">
        <v>0</v>
      </c>
    </row>
    <row r="67" spans="1:14" ht="12.75">
      <c r="A67" s="6" t="s">
        <v>51</v>
      </c>
      <c r="B67" s="8"/>
      <c r="C67" s="8"/>
      <c r="D67" s="7">
        <v>0</v>
      </c>
      <c r="E67" s="7"/>
      <c r="F67" s="8"/>
      <c r="G67" s="8"/>
      <c r="H67" s="8"/>
      <c r="I67" s="8"/>
      <c r="J67" s="8"/>
      <c r="K67" s="7">
        <v>0</v>
      </c>
      <c r="L67" s="7">
        <v>0</v>
      </c>
      <c r="M67" s="7">
        <v>0</v>
      </c>
      <c r="N67" s="7">
        <v>0</v>
      </c>
    </row>
    <row r="68" spans="1:14" ht="12.75">
      <c r="A68" s="6" t="s">
        <v>52</v>
      </c>
      <c r="B68" s="7">
        <v>0</v>
      </c>
      <c r="C68" s="7">
        <v>0</v>
      </c>
      <c r="D68" s="7">
        <v>0</v>
      </c>
      <c r="E68" s="7"/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</row>
    <row r="69" spans="1:14" ht="12.75">
      <c r="A69" s="4" t="s">
        <v>86</v>
      </c>
      <c r="B69" s="5">
        <v>0</v>
      </c>
      <c r="C69" s="5">
        <v>0</v>
      </c>
      <c r="D69" s="5">
        <v>0</v>
      </c>
      <c r="E69" s="5"/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</row>
    <row r="70" spans="1:14" ht="12.75">
      <c r="A70" s="6" t="s">
        <v>53</v>
      </c>
      <c r="B70" s="7">
        <v>0</v>
      </c>
      <c r="C70" s="7">
        <v>0</v>
      </c>
      <c r="D70" s="8"/>
      <c r="E70" s="8"/>
      <c r="F70" s="8"/>
      <c r="G70" s="8"/>
      <c r="H70" s="8"/>
      <c r="I70" s="8"/>
      <c r="J70" s="8"/>
      <c r="K70" s="7">
        <v>0</v>
      </c>
      <c r="L70" s="7">
        <v>0</v>
      </c>
      <c r="M70" s="7">
        <v>0</v>
      </c>
      <c r="N70" s="7">
        <v>0</v>
      </c>
    </row>
    <row r="71" spans="1:14" ht="12.75">
      <c r="A71" s="6" t="s">
        <v>54</v>
      </c>
      <c r="B71" s="7">
        <v>0</v>
      </c>
      <c r="C71" s="7">
        <v>0</v>
      </c>
      <c r="D71" s="8"/>
      <c r="E71" s="8"/>
      <c r="F71" s="8"/>
      <c r="G71" s="8"/>
      <c r="H71" s="8"/>
      <c r="I71" s="8"/>
      <c r="J71" s="8"/>
      <c r="K71" s="7">
        <v>0</v>
      </c>
      <c r="L71" s="7">
        <v>0</v>
      </c>
      <c r="M71" s="7">
        <v>0</v>
      </c>
      <c r="N71" s="7">
        <v>0</v>
      </c>
    </row>
    <row r="72" spans="1:14" ht="12.75">
      <c r="A72" s="6" t="s">
        <v>55</v>
      </c>
      <c r="B72" s="7">
        <v>0</v>
      </c>
      <c r="C72" s="7">
        <v>0</v>
      </c>
      <c r="D72" s="7">
        <v>0</v>
      </c>
      <c r="E72" s="7"/>
      <c r="F72" s="8"/>
      <c r="G72" s="8"/>
      <c r="H72" s="8"/>
      <c r="I72" s="8"/>
      <c r="J72" s="8"/>
      <c r="K72" s="7">
        <v>0</v>
      </c>
      <c r="L72" s="7">
        <v>0</v>
      </c>
      <c r="M72" s="7">
        <v>0</v>
      </c>
      <c r="N72" s="7">
        <v>0</v>
      </c>
    </row>
    <row r="73" spans="1:14" ht="12.75">
      <c r="A73" s="4" t="s">
        <v>101</v>
      </c>
      <c r="B73" s="13">
        <v>-335.00424956718956</v>
      </c>
      <c r="C73" s="13">
        <v>1.05773861</v>
      </c>
      <c r="D73" s="12">
        <v>0.35051576124015255</v>
      </c>
      <c r="E73" s="12"/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</row>
    <row r="74" spans="1:14" ht="12.75">
      <c r="A74" s="4" t="s">
        <v>87</v>
      </c>
      <c r="B74" s="5">
        <v>0</v>
      </c>
      <c r="C74" s="5">
        <v>0.9784687699999999</v>
      </c>
      <c r="D74" s="5">
        <v>0.024440540583556433</v>
      </c>
      <c r="E74" s="5"/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</row>
    <row r="75" spans="1:14" ht="12.75">
      <c r="A75" s="6" t="s">
        <v>56</v>
      </c>
      <c r="B75" s="8"/>
      <c r="C75" s="7">
        <v>0.8158569999999999</v>
      </c>
      <c r="D75" s="8"/>
      <c r="E75" s="8"/>
      <c r="F75" s="8"/>
      <c r="G75" s="8"/>
      <c r="H75" s="8"/>
      <c r="I75" s="8"/>
      <c r="J75" s="8"/>
      <c r="K75" s="7">
        <v>0</v>
      </c>
      <c r="L75" s="7">
        <v>0</v>
      </c>
      <c r="M75" s="7">
        <v>0</v>
      </c>
      <c r="N75" s="7">
        <v>0</v>
      </c>
    </row>
    <row r="76" spans="1:14" ht="12.75">
      <c r="A76" s="6" t="s">
        <v>57</v>
      </c>
      <c r="B76" s="8"/>
      <c r="C76" s="7">
        <v>0.16261177</v>
      </c>
      <c r="D76" s="7">
        <v>0.024440540583556433</v>
      </c>
      <c r="E76" s="7"/>
      <c r="F76" s="8"/>
      <c r="G76" s="8"/>
      <c r="H76" s="8"/>
      <c r="I76" s="8"/>
      <c r="J76" s="8"/>
      <c r="K76" s="7">
        <v>0</v>
      </c>
      <c r="L76" s="7">
        <v>0</v>
      </c>
      <c r="M76" s="7">
        <v>0</v>
      </c>
      <c r="N76" s="7">
        <v>0</v>
      </c>
    </row>
    <row r="77" spans="1:14" ht="12.75">
      <c r="A77" s="4" t="s">
        <v>88</v>
      </c>
      <c r="B77" s="5">
        <v>-334.9660423743333</v>
      </c>
      <c r="C77" s="5">
        <v>0</v>
      </c>
      <c r="D77" s="5">
        <v>0</v>
      </c>
      <c r="E77" s="5"/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</row>
    <row r="78" spans="1:14" ht="12.75">
      <c r="A78" s="6" t="s">
        <v>58</v>
      </c>
      <c r="B78" s="7">
        <v>-331.99749730766666</v>
      </c>
      <c r="C78" s="8"/>
      <c r="D78" s="8"/>
      <c r="E78" s="8"/>
      <c r="F78" s="8"/>
      <c r="G78" s="8"/>
      <c r="H78" s="8"/>
      <c r="I78" s="8"/>
      <c r="J78" s="8"/>
      <c r="K78" s="7">
        <v>0</v>
      </c>
      <c r="L78" s="7">
        <v>0</v>
      </c>
      <c r="M78" s="7">
        <v>0</v>
      </c>
      <c r="N78" s="7">
        <v>0</v>
      </c>
    </row>
    <row r="79" spans="1:14" ht="12.75">
      <c r="A79" s="6" t="s">
        <v>59</v>
      </c>
      <c r="B79" s="7">
        <v>0</v>
      </c>
      <c r="C79" s="8"/>
      <c r="D79" s="8"/>
      <c r="E79" s="8"/>
      <c r="F79" s="8"/>
      <c r="G79" s="8"/>
      <c r="H79" s="8"/>
      <c r="I79" s="8"/>
      <c r="J79" s="8"/>
      <c r="K79" s="7">
        <v>0</v>
      </c>
      <c r="L79" s="7">
        <v>0</v>
      </c>
      <c r="M79" s="7">
        <v>0</v>
      </c>
      <c r="N79" s="7">
        <v>0</v>
      </c>
    </row>
    <row r="80" spans="1:14" ht="12.75">
      <c r="A80" s="6" t="s">
        <v>60</v>
      </c>
      <c r="B80" s="7">
        <v>0</v>
      </c>
      <c r="C80" s="8"/>
      <c r="D80" s="8"/>
      <c r="E80" s="8"/>
      <c r="F80" s="8"/>
      <c r="G80" s="8"/>
      <c r="H80" s="8"/>
      <c r="I80" s="8"/>
      <c r="J80" s="8"/>
      <c r="K80" s="7">
        <v>0</v>
      </c>
      <c r="L80" s="7">
        <v>0</v>
      </c>
      <c r="M80" s="7">
        <v>0</v>
      </c>
      <c r="N80" s="7">
        <v>0</v>
      </c>
    </row>
    <row r="81" spans="1:14" ht="12.75">
      <c r="A81" s="6" t="s">
        <v>61</v>
      </c>
      <c r="B81" s="7">
        <v>0</v>
      </c>
      <c r="C81" s="8"/>
      <c r="D81" s="7">
        <v>0</v>
      </c>
      <c r="E81" s="7"/>
      <c r="F81" s="8"/>
      <c r="G81" s="8"/>
      <c r="H81" s="8"/>
      <c r="I81" s="8"/>
      <c r="J81" s="8"/>
      <c r="K81" s="7">
        <v>0</v>
      </c>
      <c r="L81" s="7">
        <v>0</v>
      </c>
      <c r="M81" s="7">
        <v>0</v>
      </c>
      <c r="N81" s="7">
        <v>0</v>
      </c>
    </row>
    <row r="82" spans="1:14" ht="12.75">
      <c r="A82" s="6" t="s">
        <v>62</v>
      </c>
      <c r="B82" s="7">
        <v>-2.968545066666667</v>
      </c>
      <c r="C82" s="8"/>
      <c r="D82" s="8"/>
      <c r="E82" s="8"/>
      <c r="F82" s="8"/>
      <c r="G82" s="8"/>
      <c r="H82" s="8"/>
      <c r="I82" s="8"/>
      <c r="J82" s="8"/>
      <c r="K82" s="7">
        <v>0</v>
      </c>
      <c r="L82" s="7">
        <v>0</v>
      </c>
      <c r="M82" s="7">
        <v>0</v>
      </c>
      <c r="N82" s="7">
        <v>0</v>
      </c>
    </row>
    <row r="83" spans="1:14" ht="12.75">
      <c r="A83" s="6" t="s">
        <v>63</v>
      </c>
      <c r="B83" s="7">
        <v>0</v>
      </c>
      <c r="C83" s="8"/>
      <c r="D83" s="8"/>
      <c r="E83" s="8"/>
      <c r="F83" s="8"/>
      <c r="G83" s="8"/>
      <c r="H83" s="8"/>
      <c r="I83" s="8"/>
      <c r="J83" s="8"/>
      <c r="K83" s="7">
        <v>0</v>
      </c>
      <c r="L83" s="7">
        <v>0</v>
      </c>
      <c r="M83" s="7">
        <v>0</v>
      </c>
      <c r="N83" s="7">
        <v>0</v>
      </c>
    </row>
    <row r="84" spans="1:14" ht="12.75">
      <c r="A84" s="4" t="s">
        <v>89</v>
      </c>
      <c r="B84" s="5">
        <v>0</v>
      </c>
      <c r="C84" s="5">
        <v>0.07926984000000001</v>
      </c>
      <c r="D84" s="5">
        <v>0.3260752206565961</v>
      </c>
      <c r="E84" s="5"/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</row>
    <row r="85" spans="1:14" ht="12.75">
      <c r="A85" s="6" t="s">
        <v>64</v>
      </c>
      <c r="B85" s="8"/>
      <c r="C85" s="7">
        <v>0.07926984000000001</v>
      </c>
      <c r="D85" s="7">
        <v>0</v>
      </c>
      <c r="E85" s="7"/>
      <c r="F85" s="8"/>
      <c r="G85" s="8"/>
      <c r="H85" s="8"/>
      <c r="I85" s="8"/>
      <c r="J85" s="8"/>
      <c r="K85" s="7">
        <v>0</v>
      </c>
      <c r="L85" s="7">
        <v>0</v>
      </c>
      <c r="M85" s="7">
        <v>0</v>
      </c>
      <c r="N85" s="7">
        <v>0</v>
      </c>
    </row>
    <row r="86" spans="1:14" ht="12.75">
      <c r="A86" s="6" t="s">
        <v>65</v>
      </c>
      <c r="B86" s="7">
        <v>0</v>
      </c>
      <c r="C86" s="8"/>
      <c r="D86" s="8"/>
      <c r="E86" s="8"/>
      <c r="F86" s="8"/>
      <c r="G86" s="8"/>
      <c r="H86" s="8"/>
      <c r="I86" s="8"/>
      <c r="J86" s="8"/>
      <c r="K86" s="7">
        <v>0</v>
      </c>
      <c r="L86" s="7">
        <v>0</v>
      </c>
      <c r="M86" s="7">
        <v>0</v>
      </c>
      <c r="N86" s="7">
        <v>0</v>
      </c>
    </row>
    <row r="87" spans="1:14" ht="12.75">
      <c r="A87" s="6" t="s">
        <v>66</v>
      </c>
      <c r="B87" s="7">
        <v>0</v>
      </c>
      <c r="C87" s="8"/>
      <c r="D87" s="8"/>
      <c r="E87" s="8"/>
      <c r="F87" s="8"/>
      <c r="G87" s="8"/>
      <c r="H87" s="8"/>
      <c r="I87" s="8"/>
      <c r="J87" s="8"/>
      <c r="K87" s="7">
        <v>0</v>
      </c>
      <c r="L87" s="7">
        <v>0</v>
      </c>
      <c r="M87" s="7">
        <v>0</v>
      </c>
      <c r="N87" s="7">
        <v>0</v>
      </c>
    </row>
    <row r="88" spans="1:14" ht="12.75">
      <c r="A88" s="6" t="s">
        <v>67</v>
      </c>
      <c r="B88" s="8"/>
      <c r="C88" s="8"/>
      <c r="D88" s="7">
        <v>0.25932231171016756</v>
      </c>
      <c r="E88" s="7"/>
      <c r="F88" s="8"/>
      <c r="G88" s="8"/>
      <c r="H88" s="8"/>
      <c r="I88" s="8"/>
      <c r="J88" s="8"/>
      <c r="K88" s="7">
        <v>0</v>
      </c>
      <c r="L88" s="7">
        <v>0</v>
      </c>
      <c r="M88" s="7">
        <v>0</v>
      </c>
      <c r="N88" s="7">
        <v>0</v>
      </c>
    </row>
    <row r="89" spans="1:14" ht="12.75">
      <c r="A89" s="6" t="s">
        <v>68</v>
      </c>
      <c r="B89" s="8"/>
      <c r="C89" s="8"/>
      <c r="D89" s="7">
        <v>0.06675290894642856</v>
      </c>
      <c r="E89" s="7"/>
      <c r="F89" s="8"/>
      <c r="G89" s="8"/>
      <c r="H89" s="8"/>
      <c r="I89" s="8"/>
      <c r="J89" s="8"/>
      <c r="K89" s="7">
        <v>0</v>
      </c>
      <c r="L89" s="7">
        <v>0</v>
      </c>
      <c r="M89" s="7">
        <v>0</v>
      </c>
      <c r="N89" s="7">
        <v>0</v>
      </c>
    </row>
    <row r="90" spans="1:14" ht="12.75">
      <c r="A90" s="6" t="s">
        <v>69</v>
      </c>
      <c r="B90" s="8"/>
      <c r="C90" s="8"/>
      <c r="D90" s="7">
        <v>0</v>
      </c>
      <c r="E90" s="7"/>
      <c r="F90" s="8"/>
      <c r="G90" s="8"/>
      <c r="H90" s="8"/>
      <c r="I90" s="8"/>
      <c r="J90" s="8"/>
      <c r="K90" s="7">
        <v>0</v>
      </c>
      <c r="L90" s="7">
        <v>0</v>
      </c>
      <c r="M90" s="7">
        <v>0</v>
      </c>
      <c r="N90" s="7">
        <v>0</v>
      </c>
    </row>
    <row r="91" spans="1:14" ht="12.75">
      <c r="A91" s="6" t="s">
        <v>70</v>
      </c>
      <c r="B91" s="8"/>
      <c r="C91" s="7">
        <v>0</v>
      </c>
      <c r="D91" s="8"/>
      <c r="E91" s="8"/>
      <c r="F91" s="8"/>
      <c r="G91" s="8"/>
      <c r="H91" s="8"/>
      <c r="I91" s="8"/>
      <c r="J91" s="8"/>
      <c r="K91" s="7">
        <v>0</v>
      </c>
      <c r="L91" s="7">
        <v>0</v>
      </c>
      <c r="M91" s="7">
        <v>0</v>
      </c>
      <c r="N91" s="7">
        <v>0</v>
      </c>
    </row>
    <row r="92" spans="1:14" ht="12.75">
      <c r="A92" s="6" t="s">
        <v>71</v>
      </c>
      <c r="B92" s="8"/>
      <c r="C92" s="7">
        <v>0</v>
      </c>
      <c r="D92" s="7">
        <v>0</v>
      </c>
      <c r="E92" s="7"/>
      <c r="F92" s="8"/>
      <c r="G92" s="8"/>
      <c r="H92" s="8"/>
      <c r="I92" s="8"/>
      <c r="J92" s="8"/>
      <c r="K92" s="7">
        <v>0</v>
      </c>
      <c r="L92" s="7">
        <v>0</v>
      </c>
      <c r="M92" s="7">
        <v>0</v>
      </c>
      <c r="N92" s="7">
        <v>0</v>
      </c>
    </row>
    <row r="93" spans="1:14" ht="12.75">
      <c r="A93" s="4" t="s">
        <v>90</v>
      </c>
      <c r="B93" s="5">
        <v>-0.03820719285625005</v>
      </c>
      <c r="C93" s="5">
        <v>0</v>
      </c>
      <c r="D93" s="5">
        <v>0</v>
      </c>
      <c r="E93" s="5"/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</row>
    <row r="94" spans="1:14" ht="12.75">
      <c r="A94" s="6" t="s">
        <v>72</v>
      </c>
      <c r="B94" s="7">
        <v>-0.03820719285625005</v>
      </c>
      <c r="C94" s="8"/>
      <c r="D94" s="8"/>
      <c r="E94" s="8"/>
      <c r="F94" s="8"/>
      <c r="G94" s="8"/>
      <c r="H94" s="8"/>
      <c r="I94" s="8"/>
      <c r="J94" s="8"/>
      <c r="K94" s="7">
        <v>0</v>
      </c>
      <c r="L94" s="7">
        <v>0</v>
      </c>
      <c r="M94" s="7">
        <v>0</v>
      </c>
      <c r="N94" s="7">
        <v>0</v>
      </c>
    </row>
    <row r="95" spans="1:14" ht="12.75">
      <c r="A95" s="6" t="s">
        <v>73</v>
      </c>
      <c r="B95" s="7">
        <v>0</v>
      </c>
      <c r="C95" s="7">
        <v>0</v>
      </c>
      <c r="D95" s="7">
        <v>0</v>
      </c>
      <c r="E95" s="7"/>
      <c r="F95" s="8"/>
      <c r="G95" s="8"/>
      <c r="H95" s="8"/>
      <c r="I95" s="8"/>
      <c r="J95" s="8"/>
      <c r="K95" s="7">
        <v>0</v>
      </c>
      <c r="L95" s="7">
        <v>0</v>
      </c>
      <c r="M95" s="7">
        <v>0</v>
      </c>
      <c r="N95" s="7">
        <v>0</v>
      </c>
    </row>
    <row r="96" spans="1:14" ht="12.75">
      <c r="A96" s="4" t="s">
        <v>102</v>
      </c>
      <c r="B96" s="11">
        <v>0</v>
      </c>
      <c r="C96" s="11">
        <v>45.86378636398644</v>
      </c>
      <c r="D96" s="12">
        <v>0.075650079912</v>
      </c>
      <c r="E96" s="12"/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</row>
    <row r="97" spans="1:14" ht="12.75">
      <c r="A97" s="4" t="s">
        <v>91</v>
      </c>
      <c r="B97" s="5">
        <v>0</v>
      </c>
      <c r="C97" s="5">
        <v>43.729821259806165</v>
      </c>
      <c r="D97" s="5">
        <v>0</v>
      </c>
      <c r="E97" s="5"/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</row>
    <row r="98" spans="1:14" ht="12.75">
      <c r="A98" s="4" t="s">
        <v>92</v>
      </c>
      <c r="B98" s="5">
        <v>0</v>
      </c>
      <c r="C98" s="5">
        <v>0.34643599999999997</v>
      </c>
      <c r="D98" s="5">
        <v>0</v>
      </c>
      <c r="E98" s="5"/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</row>
    <row r="99" spans="1:14" ht="12.75">
      <c r="A99" s="4" t="s">
        <v>93</v>
      </c>
      <c r="B99" s="5">
        <v>0</v>
      </c>
      <c r="C99" s="5">
        <v>0</v>
      </c>
      <c r="D99" s="5">
        <v>0</v>
      </c>
      <c r="E99" s="5"/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</row>
    <row r="100" spans="1:14" ht="12.75">
      <c r="A100" s="4" t="s">
        <v>94</v>
      </c>
      <c r="B100" s="5">
        <v>0</v>
      </c>
      <c r="C100" s="5">
        <v>1.7875291041802799</v>
      </c>
      <c r="D100" s="5">
        <v>0.075650079912</v>
      </c>
      <c r="E100" s="5"/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</row>
    <row r="101" spans="1:14" ht="12.75">
      <c r="A101" s="4" t="s">
        <v>95</v>
      </c>
      <c r="B101" s="5">
        <v>0</v>
      </c>
      <c r="C101" s="5">
        <v>0</v>
      </c>
      <c r="D101" s="5">
        <v>0</v>
      </c>
      <c r="E101" s="5"/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</row>
    <row r="102" spans="1:14" ht="12.75">
      <c r="A102" s="4" t="s">
        <v>103</v>
      </c>
      <c r="B102" s="5">
        <v>0</v>
      </c>
      <c r="C102" s="5">
        <v>0</v>
      </c>
      <c r="D102" s="5">
        <v>0</v>
      </c>
      <c r="E102" s="5"/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</row>
    <row r="103" spans="1:14" ht="12.75">
      <c r="A103" s="4" t="s">
        <v>96</v>
      </c>
      <c r="B103" s="5">
        <v>0</v>
      </c>
      <c r="C103" s="5">
        <v>0</v>
      </c>
      <c r="D103" s="5">
        <v>0</v>
      </c>
      <c r="E103" s="5"/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</row>
    <row r="104" spans="1:14" ht="12.75">
      <c r="A104" s="4" t="s">
        <v>97</v>
      </c>
      <c r="B104" s="5">
        <v>0</v>
      </c>
      <c r="C104" s="5">
        <v>0</v>
      </c>
      <c r="D104" s="5">
        <v>0</v>
      </c>
      <c r="E104" s="5"/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</row>
    <row r="105" spans="1:14" ht="12.75">
      <c r="A105" s="4" t="s">
        <v>0</v>
      </c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2.75">
      <c r="A106" s="4" t="s">
        <v>113</v>
      </c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12.75">
      <c r="A107" s="4" t="s">
        <v>111</v>
      </c>
      <c r="B107" s="5">
        <v>732.62332</v>
      </c>
      <c r="C107" s="5">
        <v>0.005123239999999999</v>
      </c>
      <c r="D107" s="5">
        <v>0.020492959999999998</v>
      </c>
      <c r="E107" s="5"/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</row>
    <row r="108" spans="1:14" ht="12.75">
      <c r="A108" s="6" t="s">
        <v>75</v>
      </c>
      <c r="B108" s="7">
        <v>732.62332</v>
      </c>
      <c r="C108" s="7">
        <v>0.005123239999999999</v>
      </c>
      <c r="D108" s="7">
        <v>0.020492959999999998</v>
      </c>
      <c r="E108" s="7"/>
      <c r="F108" s="8"/>
      <c r="G108" s="8"/>
      <c r="H108" s="8"/>
      <c r="I108" s="8"/>
      <c r="J108" s="8"/>
      <c r="K108" s="7">
        <v>0</v>
      </c>
      <c r="L108" s="7">
        <v>0</v>
      </c>
      <c r="M108" s="7">
        <v>0</v>
      </c>
      <c r="N108" s="7">
        <v>0</v>
      </c>
    </row>
    <row r="109" spans="1:14" ht="12.75">
      <c r="A109" s="6" t="s">
        <v>76</v>
      </c>
      <c r="B109" s="7">
        <v>0</v>
      </c>
      <c r="C109" s="7">
        <v>0</v>
      </c>
      <c r="D109" s="7">
        <v>0</v>
      </c>
      <c r="E109" s="7"/>
      <c r="F109" s="8"/>
      <c r="G109" s="8"/>
      <c r="H109" s="8"/>
      <c r="I109" s="8"/>
      <c r="J109" s="8"/>
      <c r="K109" s="7">
        <v>0</v>
      </c>
      <c r="L109" s="7">
        <v>0</v>
      </c>
      <c r="M109" s="7">
        <v>0</v>
      </c>
      <c r="N109" s="7">
        <v>0</v>
      </c>
    </row>
    <row r="110" spans="1:14" ht="12.75">
      <c r="A110" s="4" t="s">
        <v>99</v>
      </c>
      <c r="B110" s="5">
        <v>0</v>
      </c>
      <c r="C110" s="5">
        <v>0</v>
      </c>
      <c r="D110" s="5">
        <v>0</v>
      </c>
      <c r="E110" s="5"/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</row>
    <row r="113" ht="12.75">
      <c r="A113" s="9" t="s">
        <v>107</v>
      </c>
    </row>
    <row r="114" spans="1:10" ht="12.75">
      <c r="A114" s="29" t="s">
        <v>0</v>
      </c>
      <c r="B114" s="30"/>
      <c r="C114" s="30"/>
      <c r="D114" s="30"/>
      <c r="E114" s="30"/>
      <c r="F114" s="30"/>
      <c r="G114" s="30"/>
      <c r="H114" s="30"/>
      <c r="I114" s="30"/>
      <c r="J114" s="31"/>
    </row>
    <row r="115" spans="1:10" ht="12.75">
      <c r="A115" s="32"/>
      <c r="B115" s="33"/>
      <c r="C115" s="33"/>
      <c r="D115" s="33"/>
      <c r="E115" s="33"/>
      <c r="F115" s="33"/>
      <c r="G115" s="33"/>
      <c r="H115" s="33"/>
      <c r="I115" s="33"/>
      <c r="J115" s="34"/>
    </row>
    <row r="116" spans="1:10" ht="12.75">
      <c r="A116" s="32"/>
      <c r="B116" s="33"/>
      <c r="C116" s="33"/>
      <c r="D116" s="33"/>
      <c r="E116" s="33"/>
      <c r="F116" s="33"/>
      <c r="G116" s="33"/>
      <c r="H116" s="33"/>
      <c r="I116" s="33"/>
      <c r="J116" s="34"/>
    </row>
    <row r="117" spans="1:10" ht="12.75">
      <c r="A117" s="32"/>
      <c r="B117" s="33"/>
      <c r="C117" s="33"/>
      <c r="D117" s="33"/>
      <c r="E117" s="33"/>
      <c r="F117" s="33"/>
      <c r="G117" s="33"/>
      <c r="H117" s="33"/>
      <c r="I117" s="33"/>
      <c r="J117" s="34"/>
    </row>
    <row r="118" spans="1:10" ht="12.75">
      <c r="A118" s="32"/>
      <c r="B118" s="33"/>
      <c r="C118" s="33"/>
      <c r="D118" s="33"/>
      <c r="E118" s="33"/>
      <c r="F118" s="33"/>
      <c r="G118" s="33"/>
      <c r="H118" s="33"/>
      <c r="I118" s="33"/>
      <c r="J118" s="34"/>
    </row>
    <row r="119" spans="1:10" ht="12.75">
      <c r="A119" s="32"/>
      <c r="B119" s="33"/>
      <c r="C119" s="33"/>
      <c r="D119" s="33"/>
      <c r="E119" s="33"/>
      <c r="F119" s="33"/>
      <c r="G119" s="33"/>
      <c r="H119" s="33"/>
      <c r="I119" s="33"/>
      <c r="J119" s="34"/>
    </row>
    <row r="120" spans="1:10" ht="12.75">
      <c r="A120" s="32"/>
      <c r="B120" s="33"/>
      <c r="C120" s="33"/>
      <c r="D120" s="33"/>
      <c r="E120" s="33"/>
      <c r="F120" s="33"/>
      <c r="G120" s="33"/>
      <c r="H120" s="33"/>
      <c r="I120" s="33"/>
      <c r="J120" s="34"/>
    </row>
    <row r="121" spans="1:10" ht="12.75">
      <c r="A121" s="32"/>
      <c r="B121" s="33"/>
      <c r="C121" s="33"/>
      <c r="D121" s="33"/>
      <c r="E121" s="33"/>
      <c r="F121" s="33"/>
      <c r="G121" s="33"/>
      <c r="H121" s="33"/>
      <c r="I121" s="33"/>
      <c r="J121" s="34"/>
    </row>
    <row r="122" spans="1:10" ht="12.75">
      <c r="A122" s="32"/>
      <c r="B122" s="33"/>
      <c r="C122" s="33"/>
      <c r="D122" s="33"/>
      <c r="E122" s="33"/>
      <c r="F122" s="33"/>
      <c r="G122" s="33"/>
      <c r="H122" s="33"/>
      <c r="I122" s="33"/>
      <c r="J122" s="34"/>
    </row>
    <row r="123" spans="1:10" ht="12.75">
      <c r="A123" s="35"/>
      <c r="B123" s="36"/>
      <c r="C123" s="36"/>
      <c r="D123" s="36"/>
      <c r="E123" s="36"/>
      <c r="F123" s="36"/>
      <c r="G123" s="36"/>
      <c r="H123" s="36"/>
      <c r="I123" s="36"/>
      <c r="J123" s="37"/>
    </row>
  </sheetData>
  <sheetProtection/>
  <mergeCells count="5">
    <mergeCell ref="B2:D2"/>
    <mergeCell ref="F2:I2"/>
    <mergeCell ref="J2:N2"/>
    <mergeCell ref="A114:J123"/>
    <mergeCell ref="T4:U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1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25.140625" style="0" customWidth="1"/>
    <col min="7" max="7" width="11.00390625" style="0" customWidth="1"/>
  </cols>
  <sheetData>
    <row r="3" ht="12.75">
      <c r="B3" s="19" t="s">
        <v>138</v>
      </c>
    </row>
    <row r="4" spans="7:8" ht="15">
      <c r="G4" s="39" t="s">
        <v>126</v>
      </c>
      <c r="H4" s="40"/>
    </row>
    <row r="5" spans="2:8" ht="16.5">
      <c r="B5" s="21"/>
      <c r="C5" s="24" t="s">
        <v>136</v>
      </c>
      <c r="D5" s="24" t="s">
        <v>135</v>
      </c>
      <c r="E5" s="24" t="s">
        <v>137</v>
      </c>
      <c r="F5" s="24" t="s">
        <v>125</v>
      </c>
      <c r="G5" s="24" t="s">
        <v>130</v>
      </c>
      <c r="H5" s="24" t="s">
        <v>131</v>
      </c>
    </row>
    <row r="6" spans="2:8" ht="15">
      <c r="B6" s="23" t="s">
        <v>127</v>
      </c>
      <c r="C6" s="25">
        <v>3903.659088711199</v>
      </c>
      <c r="D6" s="25">
        <v>17.360366900457002</v>
      </c>
      <c r="E6" s="25">
        <v>43.866847297502</v>
      </c>
      <c r="F6" s="25"/>
      <c r="G6" s="25"/>
      <c r="H6" s="25"/>
    </row>
    <row r="7" spans="2:8" ht="15">
      <c r="B7" s="23" t="s">
        <v>128</v>
      </c>
      <c r="C7" s="25">
        <v>37.5377</v>
      </c>
      <c r="D7" s="25"/>
      <c r="E7" s="25"/>
      <c r="F7" s="25">
        <v>6.173135940943583</v>
      </c>
      <c r="G7" s="25"/>
      <c r="H7" s="25"/>
    </row>
    <row r="8" spans="2:8" ht="15">
      <c r="B8" s="23" t="s">
        <v>129</v>
      </c>
      <c r="C8" s="25">
        <v>-335.00424956718956</v>
      </c>
      <c r="D8" s="25">
        <v>22.212510809999998</v>
      </c>
      <c r="E8" s="25">
        <v>108.65988598444729</v>
      </c>
      <c r="F8" s="25"/>
      <c r="G8" s="25">
        <v>10.68</v>
      </c>
      <c r="H8" s="25">
        <v>-32.56</v>
      </c>
    </row>
    <row r="9" spans="2:8" ht="15">
      <c r="B9" s="23" t="s">
        <v>132</v>
      </c>
      <c r="C9" s="25"/>
      <c r="D9" s="25">
        <v>963.1395136437153</v>
      </c>
      <c r="E9" s="25">
        <v>23.45152477272</v>
      </c>
      <c r="F9" s="25"/>
      <c r="G9" s="25"/>
      <c r="H9" s="25"/>
    </row>
    <row r="10" spans="2:8" ht="15">
      <c r="B10" s="23" t="s">
        <v>134</v>
      </c>
      <c r="C10" s="41">
        <f>C6+C7+D6+D8+D9+E6+E8+E9+F7+G8</f>
        <v>5136.740574060984</v>
      </c>
      <c r="D10" s="42"/>
      <c r="E10" s="42"/>
      <c r="F10" s="42"/>
      <c r="G10" s="42"/>
      <c r="H10" s="43"/>
    </row>
    <row r="11" spans="2:8" ht="15">
      <c r="B11" s="22" t="s">
        <v>133</v>
      </c>
      <c r="C11" s="44">
        <f>C10+C8+H8</f>
        <v>4769.176324493794</v>
      </c>
      <c r="D11" s="45"/>
      <c r="E11" s="45"/>
      <c r="F11" s="45"/>
      <c r="G11" s="45"/>
      <c r="H11" s="46"/>
    </row>
  </sheetData>
  <sheetProtection/>
  <mergeCells count="3">
    <mergeCell ref="G4:H4"/>
    <mergeCell ref="C10:H10"/>
    <mergeCell ref="C11:H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Aisha</cp:lastModifiedBy>
  <cp:lastPrinted>2017-11-24T05:30:17Z</cp:lastPrinted>
  <dcterms:modified xsi:type="dcterms:W3CDTF">2017-12-12T09:39:30Z</dcterms:modified>
  <cp:category/>
  <cp:version/>
  <cp:contentType/>
  <cp:contentStatus/>
</cp:coreProperties>
</file>